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192.168.80.1\元03サーバー\01完成したフォーム\04.飲食・サポートサービス・附属設備\"/>
    </mc:Choice>
  </mc:AlternateContent>
  <xr:revisionPtr revIDLastSave="0" documentId="13_ncr:1_{22C9AE1F-4E71-4ADC-8FE7-24D8BA3CCDBD}" xr6:coauthVersionLast="47" xr6:coauthVersionMax="47" xr10:uidLastSave="{00000000-0000-0000-0000-000000000000}"/>
  <bookViews>
    <workbookView xWindow="60" yWindow="-16320" windowWidth="29040" windowHeight="15720" xr2:uid="{00000000-000D-0000-FFFF-FFFF00000000}"/>
  </bookViews>
  <sheets>
    <sheet name="料金表(1日目)" sheetId="1" r:id="rId1"/>
  </sheets>
  <definedNames>
    <definedName name="_xlnm.Print_Area" localSheetId="0">'料金表(1日目)'!$A$1:$M$141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5" i="1" l="1"/>
  <c r="I126" i="1"/>
  <c r="I127" i="1"/>
  <c r="I128" i="1"/>
  <c r="I129" i="1"/>
  <c r="I130" i="1"/>
  <c r="I124" i="1"/>
  <c r="I107" i="1"/>
  <c r="I108" i="1"/>
  <c r="I109" i="1"/>
  <c r="I110" i="1"/>
  <c r="I111" i="1"/>
  <c r="I112" i="1"/>
  <c r="I113" i="1"/>
  <c r="I114" i="1"/>
  <c r="I115" i="1"/>
  <c r="I116" i="1"/>
  <c r="I117" i="1"/>
  <c r="I118" i="1"/>
  <c r="I119" i="1"/>
  <c r="I120" i="1"/>
  <c r="I121" i="1"/>
  <c r="I122" i="1"/>
  <c r="I106" i="1"/>
  <c r="I66" i="1" l="1"/>
  <c r="I96" i="1"/>
  <c r="I97" i="1"/>
  <c r="I98" i="1"/>
  <c r="I102" i="1"/>
  <c r="I103" i="1"/>
  <c r="I95" i="1"/>
  <c r="I72" i="1"/>
  <c r="I73" i="1"/>
  <c r="I74" i="1"/>
  <c r="I75" i="1"/>
  <c r="I76" i="1"/>
  <c r="I77" i="1"/>
  <c r="I78" i="1"/>
  <c r="I79" i="1"/>
  <c r="I80" i="1"/>
  <c r="I81" i="1"/>
  <c r="I82" i="1"/>
  <c r="I83" i="1"/>
  <c r="I84" i="1"/>
  <c r="I85" i="1"/>
  <c r="I86" i="1"/>
  <c r="I87" i="1"/>
  <c r="I88" i="1"/>
  <c r="I89" i="1"/>
  <c r="I90" i="1"/>
  <c r="I91" i="1"/>
  <c r="I92" i="1"/>
  <c r="I71" i="1"/>
  <c r="I46" i="1"/>
  <c r="I47" i="1"/>
  <c r="I48" i="1"/>
  <c r="I50" i="1"/>
  <c r="I51" i="1"/>
  <c r="I52" i="1"/>
  <c r="I53" i="1"/>
  <c r="I54" i="1"/>
  <c r="I55" i="1"/>
  <c r="I45" i="1"/>
  <c r="I56" i="1"/>
  <c r="I57" i="1"/>
  <c r="I58" i="1"/>
  <c r="I59" i="1"/>
  <c r="I60" i="1"/>
  <c r="I63" i="1"/>
  <c r="I64" i="1"/>
  <c r="I65" i="1"/>
  <c r="I67" i="1"/>
  <c r="I36" i="1"/>
  <c r="I37" i="1"/>
  <c r="I38" i="1"/>
  <c r="I39" i="1"/>
  <c r="I40" i="1"/>
  <c r="I35" i="1"/>
  <c r="I32" i="1"/>
  <c r="I24" i="1"/>
  <c r="I25" i="1"/>
  <c r="I26" i="1"/>
  <c r="I27" i="1"/>
  <c r="I28" i="1"/>
  <c r="I23" i="1"/>
  <c r="I12" i="1"/>
  <c r="I13" i="1" l="1"/>
  <c r="I14" i="1"/>
  <c r="I15" i="1"/>
  <c r="I16" i="1"/>
  <c r="I17" i="1"/>
  <c r="I18" i="1"/>
  <c r="I19" i="1"/>
  <c r="I20" i="1"/>
  <c r="J84" i="1"/>
  <c r="J85" i="1"/>
  <c r="J86" i="1"/>
  <c r="J87" i="1"/>
  <c r="J88" i="1"/>
  <c r="J89" i="1"/>
  <c r="J90" i="1"/>
  <c r="J91" i="1"/>
  <c r="J92" i="1"/>
  <c r="J72" i="1"/>
  <c r="J73" i="1"/>
  <c r="J74" i="1"/>
  <c r="J75" i="1"/>
  <c r="J76" i="1"/>
  <c r="J77" i="1"/>
  <c r="J78" i="1"/>
  <c r="J79" i="1"/>
  <c r="J80" i="1"/>
  <c r="J81" i="1"/>
  <c r="J82" i="1"/>
  <c r="J83" i="1"/>
  <c r="J71" i="1"/>
  <c r="J64" i="1"/>
  <c r="J65" i="1"/>
  <c r="J66" i="1"/>
  <c r="J67" i="1"/>
  <c r="J63" i="1"/>
  <c r="J51" i="1"/>
  <c r="J52" i="1"/>
  <c r="J53" i="1"/>
  <c r="J54" i="1"/>
  <c r="J55" i="1"/>
  <c r="J45" i="1"/>
  <c r="J56" i="1"/>
  <c r="J57" i="1"/>
  <c r="J58" i="1"/>
  <c r="J59" i="1"/>
  <c r="J60" i="1"/>
  <c r="J50" i="1"/>
  <c r="J47" i="1"/>
  <c r="J48" i="1"/>
  <c r="J46" i="1"/>
  <c r="J36" i="1"/>
  <c r="J37" i="1"/>
  <c r="J38" i="1"/>
  <c r="J39" i="1"/>
  <c r="J40" i="1"/>
  <c r="J35" i="1"/>
  <c r="J32" i="1"/>
  <c r="J24" i="1"/>
  <c r="J25" i="1"/>
  <c r="J26" i="1"/>
  <c r="J27" i="1"/>
  <c r="J28" i="1"/>
  <c r="J23" i="1"/>
  <c r="J13" i="1"/>
  <c r="J14" i="1"/>
  <c r="J15" i="1"/>
  <c r="J16" i="1"/>
  <c r="J17" i="1"/>
  <c r="J18" i="1"/>
  <c r="J19" i="1"/>
  <c r="J20" i="1"/>
  <c r="J12" i="1"/>
  <c r="I131" i="1" l="1"/>
</calcChain>
</file>

<file path=xl/sharedStrings.xml><?xml version="1.0" encoding="utf-8"?>
<sst xmlns="http://schemas.openxmlformats.org/spreadsheetml/2006/main" count="631" uniqueCount="200">
  <si>
    <t>・本料金表は予告なく変更する場合がございますので予めご了承ください。</t>
    <rPh sb="1" eb="2">
      <t>ホン</t>
    </rPh>
    <rPh sb="2" eb="4">
      <t>リョウキン</t>
    </rPh>
    <rPh sb="4" eb="5">
      <t>ヒョウ</t>
    </rPh>
    <rPh sb="6" eb="8">
      <t>ヨコク</t>
    </rPh>
    <rPh sb="10" eb="12">
      <t>ヘンコウ</t>
    </rPh>
    <rPh sb="14" eb="16">
      <t>バアイ</t>
    </rPh>
    <rPh sb="24" eb="25">
      <t>アラカジ</t>
    </rPh>
    <rPh sb="27" eb="29">
      <t>リョウショウ</t>
    </rPh>
    <phoneticPr fontId="3"/>
  </si>
  <si>
    <t xml:space="preserve">   また、詳細は追って本リストでもお知らせいたします。</t>
    <rPh sb="6" eb="8">
      <t>ショウサイ</t>
    </rPh>
    <rPh sb="9" eb="10">
      <t>オ</t>
    </rPh>
    <rPh sb="12" eb="13">
      <t>ホン</t>
    </rPh>
    <rPh sb="19" eb="20">
      <t>シ</t>
    </rPh>
    <phoneticPr fontId="3"/>
  </si>
  <si>
    <t>・各備品の規格や性能については、別途運営準備室（info@dejima-messe.jp）にお問い合わせください。</t>
    <rPh sb="1" eb="4">
      <t>カクビヒン</t>
    </rPh>
    <rPh sb="5" eb="7">
      <t>キカク</t>
    </rPh>
    <rPh sb="8" eb="10">
      <t>セイノウ</t>
    </rPh>
    <rPh sb="16" eb="18">
      <t>ベット</t>
    </rPh>
    <rPh sb="18" eb="20">
      <t>ウンエイ</t>
    </rPh>
    <rPh sb="20" eb="23">
      <t>ジュンビシツ</t>
    </rPh>
    <rPh sb="47" eb="48">
      <t>ト</t>
    </rPh>
    <rPh sb="49" eb="50">
      <t>ア</t>
    </rPh>
    <phoneticPr fontId="3"/>
  </si>
  <si>
    <t>　※3区分利用される場合、1区分単価×3（利用区分数）の費用を申し受けます</t>
    <rPh sb="3" eb="5">
      <t>クブン</t>
    </rPh>
    <rPh sb="5" eb="7">
      <t>リヨウ</t>
    </rPh>
    <rPh sb="10" eb="12">
      <t>バアイ</t>
    </rPh>
    <rPh sb="14" eb="16">
      <t>クブン</t>
    </rPh>
    <rPh sb="16" eb="18">
      <t>タンカ</t>
    </rPh>
    <rPh sb="21" eb="23">
      <t>リヨウ</t>
    </rPh>
    <rPh sb="23" eb="25">
      <t>クブン</t>
    </rPh>
    <rPh sb="25" eb="26">
      <t>スウ</t>
    </rPh>
    <rPh sb="28" eb="30">
      <t>ヒヨウ</t>
    </rPh>
    <rPh sb="31" eb="32">
      <t>モウ</t>
    </rPh>
    <rPh sb="33" eb="34">
      <t>ウ</t>
    </rPh>
    <phoneticPr fontId="3"/>
  </si>
  <si>
    <t>・貸出区分は、一部を除き、午前9:00～12:00・午後13:00～17:00・夜間18:00～22:00です。</t>
    <rPh sb="1" eb="3">
      <t>カシダシ</t>
    </rPh>
    <rPh sb="3" eb="5">
      <t>クブン</t>
    </rPh>
    <rPh sb="7" eb="9">
      <t>イチブ</t>
    </rPh>
    <rPh sb="10" eb="11">
      <t>ノゾ</t>
    </rPh>
    <rPh sb="13" eb="15">
      <t>ゴゼン</t>
    </rPh>
    <rPh sb="26" eb="28">
      <t>ゴゴ</t>
    </rPh>
    <rPh sb="40" eb="42">
      <t>ヤカン</t>
    </rPh>
    <phoneticPr fontId="3"/>
  </si>
  <si>
    <t>（備考）</t>
    <rPh sb="1" eb="3">
      <t>ビコウ</t>
    </rPh>
    <phoneticPr fontId="3"/>
  </si>
  <si>
    <t>共用</t>
    <rPh sb="0" eb="2">
      <t>キョウヨウ</t>
    </rPh>
    <phoneticPr fontId="3"/>
  </si>
  <si>
    <t>国旗</t>
    <rPh sb="0" eb="2">
      <t>コッキ</t>
    </rPh>
    <phoneticPr fontId="3"/>
  </si>
  <si>
    <t>姿見</t>
    <rPh sb="0" eb="2">
      <t>スガタミ</t>
    </rPh>
    <phoneticPr fontId="3"/>
  </si>
  <si>
    <t>ベルトリールパーテーション</t>
    <phoneticPr fontId="3"/>
  </si>
  <si>
    <t>クローク札（1セット50枚）</t>
    <rPh sb="4" eb="5">
      <t>フダ</t>
    </rPh>
    <rPh sb="12" eb="13">
      <t>マイ</t>
    </rPh>
    <phoneticPr fontId="3"/>
  </si>
  <si>
    <t>コートハンガー</t>
    <phoneticPr fontId="3"/>
  </si>
  <si>
    <t>ホワイトボード</t>
    <phoneticPr fontId="11"/>
  </si>
  <si>
    <t>12台セット</t>
    <rPh sb="2" eb="3">
      <t>ダイ</t>
    </rPh>
    <phoneticPr fontId="3"/>
  </si>
  <si>
    <t>送風機</t>
    <rPh sb="0" eb="3">
      <t>ソウフウキ</t>
    </rPh>
    <phoneticPr fontId="11"/>
  </si>
  <si>
    <t>EH</t>
    <phoneticPr fontId="3"/>
  </si>
  <si>
    <t>ハイカウンター</t>
    <phoneticPr fontId="11"/>
  </si>
  <si>
    <t>会議机</t>
    <rPh sb="0" eb="2">
      <t>カイギ</t>
    </rPh>
    <rPh sb="2" eb="3">
      <t>ツクエ</t>
    </rPh>
    <phoneticPr fontId="11"/>
  </si>
  <si>
    <t>会議イス</t>
    <rPh sb="0" eb="2">
      <t>カイギ</t>
    </rPh>
    <phoneticPr fontId="11"/>
  </si>
  <si>
    <t>CH・会議室</t>
    <rPh sb="3" eb="6">
      <t>カイギシツ</t>
    </rPh>
    <phoneticPr fontId="3"/>
  </si>
  <si>
    <t>会議机（基本レイアウトから追加の場合）</t>
    <rPh sb="0" eb="2">
      <t>カイギ</t>
    </rPh>
    <rPh sb="2" eb="3">
      <t>ツクエ</t>
    </rPh>
    <phoneticPr fontId="11"/>
  </si>
  <si>
    <t>会議イス（基本レイアウトから追加の場合）</t>
    <rPh sb="0" eb="2">
      <t>カイギ</t>
    </rPh>
    <rPh sb="5" eb="7">
      <t>キホン</t>
    </rPh>
    <rPh sb="14" eb="16">
      <t>ツイカ</t>
    </rPh>
    <rPh sb="17" eb="19">
      <t>バアイ</t>
    </rPh>
    <phoneticPr fontId="11"/>
  </si>
  <si>
    <t>電源延長コード</t>
    <rPh sb="0" eb="4">
      <t>デンゲンエンチョウ</t>
    </rPh>
    <phoneticPr fontId="3"/>
  </si>
  <si>
    <t>会議室</t>
    <rPh sb="0" eb="3">
      <t>カイギシツ</t>
    </rPh>
    <phoneticPr fontId="3"/>
  </si>
  <si>
    <t>簡易パーテーション（1連）</t>
    <rPh sb="0" eb="2">
      <t>カンイ</t>
    </rPh>
    <rPh sb="11" eb="12">
      <t>レン</t>
    </rPh>
    <phoneticPr fontId="3"/>
  </si>
  <si>
    <t>CH</t>
    <phoneticPr fontId="3"/>
  </si>
  <si>
    <t>簡易パーテーション（3連）</t>
    <rPh sb="0" eb="2">
      <t>カンイ</t>
    </rPh>
    <rPh sb="11" eb="12">
      <t>レン</t>
    </rPh>
    <phoneticPr fontId="3"/>
  </si>
  <si>
    <t>備考</t>
    <rPh sb="0" eb="2">
      <t>ビコウ</t>
    </rPh>
    <phoneticPr fontId="3"/>
  </si>
  <si>
    <t>終日料金</t>
    <rPh sb="0" eb="4">
      <t>シュウジツリョウキン</t>
    </rPh>
    <phoneticPr fontId="3"/>
  </si>
  <si>
    <t>品名・仕様</t>
    <rPh sb="0" eb="2">
      <t>ヒンメイ</t>
    </rPh>
    <rPh sb="3" eb="5">
      <t>シヨウ</t>
    </rPh>
    <phoneticPr fontId="11"/>
  </si>
  <si>
    <t>利用会場</t>
    <rPh sb="0" eb="2">
      <t>リヨウ</t>
    </rPh>
    <rPh sb="2" eb="4">
      <t>カイジョウ</t>
    </rPh>
    <phoneticPr fontId="3"/>
  </si>
  <si>
    <t>利用時間に応じて会期後ご請求いたします</t>
    <rPh sb="0" eb="2">
      <t>リヨウ</t>
    </rPh>
    <rPh sb="2" eb="4">
      <t>ジカン</t>
    </rPh>
    <rPh sb="5" eb="6">
      <t>オウ</t>
    </rPh>
    <rPh sb="8" eb="10">
      <t>カイキ</t>
    </rPh>
    <rPh sb="10" eb="11">
      <t>ゴ</t>
    </rPh>
    <rPh sb="12" eb="14">
      <t>セイキュウ</t>
    </rPh>
    <phoneticPr fontId="3"/>
  </si>
  <si>
    <t>冷暖房利用料（全スパン）</t>
    <rPh sb="0" eb="3">
      <t>レイダンボウ</t>
    </rPh>
    <rPh sb="3" eb="6">
      <t>リヨウリョウ</t>
    </rPh>
    <rPh sb="7" eb="8">
      <t>ゼン</t>
    </rPh>
    <phoneticPr fontId="3"/>
  </si>
  <si>
    <t>冷暖房利用料（1/2スパン）</t>
    <rPh sb="0" eb="3">
      <t>レイダンボウ</t>
    </rPh>
    <rPh sb="3" eb="6">
      <t>リヨウリョウ</t>
    </rPh>
    <phoneticPr fontId="3"/>
  </si>
  <si>
    <t>使用量に応じて課金</t>
    <rPh sb="2" eb="3">
      <t>リョウ</t>
    </rPh>
    <phoneticPr fontId="3"/>
  </si>
  <si>
    <t xml:space="preserve">水道使用料  </t>
    <rPh sb="0" eb="2">
      <t>スイドウ</t>
    </rPh>
    <rPh sb="2" eb="4">
      <t>シヨウ</t>
    </rPh>
    <rPh sb="4" eb="5">
      <t>リョウ</t>
    </rPh>
    <phoneticPr fontId="3"/>
  </si>
  <si>
    <t>都市ガス使用料</t>
    <rPh sb="0" eb="2">
      <t>トシ</t>
    </rPh>
    <rPh sb="4" eb="7">
      <t>シヨウリョウ</t>
    </rPh>
    <phoneticPr fontId="3"/>
  </si>
  <si>
    <t>冷暖房利用料（全）</t>
    <rPh sb="0" eb="3">
      <t>レイダンボウ</t>
    </rPh>
    <rPh sb="3" eb="6">
      <t>リヨウリョウ</t>
    </rPh>
    <rPh sb="7" eb="8">
      <t>ゼン</t>
    </rPh>
    <phoneticPr fontId="3"/>
  </si>
  <si>
    <t>冷暖房利用料（3/4）</t>
    <rPh sb="0" eb="3">
      <t>レイダンボウ</t>
    </rPh>
    <rPh sb="3" eb="6">
      <t>リヨウリョウ</t>
    </rPh>
    <phoneticPr fontId="3"/>
  </si>
  <si>
    <t>冷暖房利用料（1/4）</t>
    <rPh sb="0" eb="3">
      <t>レイダンボウ</t>
    </rPh>
    <rPh sb="3" eb="6">
      <t>リヨウリョウ</t>
    </rPh>
    <phoneticPr fontId="3"/>
  </si>
  <si>
    <t>1時間料金</t>
    <rPh sb="1" eb="3">
      <t>ジカン</t>
    </rPh>
    <rPh sb="3" eb="5">
      <t>リョウキン</t>
    </rPh>
    <phoneticPr fontId="3"/>
  </si>
  <si>
    <t>レーザーポインター</t>
    <phoneticPr fontId="3"/>
  </si>
  <si>
    <t>75インチ液晶ディスプレイ（専用スタンド付）</t>
    <rPh sb="5" eb="7">
      <t>エキショウ</t>
    </rPh>
    <rPh sb="14" eb="16">
      <t>センヨウ</t>
    </rPh>
    <rPh sb="20" eb="21">
      <t>ツ</t>
    </rPh>
    <phoneticPr fontId="3"/>
  </si>
  <si>
    <t>映像ケーブル</t>
    <rPh sb="0" eb="2">
      <t>エイゾウ</t>
    </rPh>
    <phoneticPr fontId="11"/>
  </si>
  <si>
    <t>AV台</t>
    <rPh sb="2" eb="3">
      <t>ダイ</t>
    </rPh>
    <phoneticPr fontId="3"/>
  </si>
  <si>
    <t>ヘッドフォン</t>
    <phoneticPr fontId="3"/>
  </si>
  <si>
    <t>仕様はお問い合わせください</t>
    <rPh sb="0" eb="2">
      <t>シヨウ</t>
    </rPh>
    <rPh sb="4" eb="5">
      <t>ト</t>
    </rPh>
    <rPh sb="6" eb="7">
      <t>ア</t>
    </rPh>
    <phoneticPr fontId="3"/>
  </si>
  <si>
    <t>4,000lm</t>
    <phoneticPr fontId="3"/>
  </si>
  <si>
    <t>プロジェクター（その他会議室）</t>
    <rPh sb="10" eb="11">
      <t>タ</t>
    </rPh>
    <rPh sb="11" eb="14">
      <t>カイギシツ</t>
    </rPh>
    <phoneticPr fontId="3"/>
  </si>
  <si>
    <t>8,000lm</t>
    <phoneticPr fontId="3"/>
  </si>
  <si>
    <t>書見台</t>
    <rPh sb="0" eb="2">
      <t>ショケン</t>
    </rPh>
    <rPh sb="2" eb="3">
      <t>ダイ</t>
    </rPh>
    <phoneticPr fontId="3"/>
  </si>
  <si>
    <t>映像確認用PC</t>
    <rPh sb="0" eb="2">
      <t>エイゾウ</t>
    </rPh>
    <rPh sb="2" eb="5">
      <t>カクニンヨウ</t>
    </rPh>
    <phoneticPr fontId="3"/>
  </si>
  <si>
    <t>サイド用プロジェクター</t>
    <rPh sb="3" eb="4">
      <t>ヨウ</t>
    </rPh>
    <phoneticPr fontId="3"/>
  </si>
  <si>
    <t>1区分料金</t>
    <rPh sb="1" eb="3">
      <t>クブン</t>
    </rPh>
    <rPh sb="3" eb="5">
      <t>リョウキン</t>
    </rPh>
    <phoneticPr fontId="3"/>
  </si>
  <si>
    <t>映像</t>
    <rPh sb="0" eb="2">
      <t>エイゾウ</t>
    </rPh>
    <phoneticPr fontId="3"/>
  </si>
  <si>
    <t>単位：円／税込み価格</t>
  </si>
  <si>
    <t>卓上用マイク置き（スポンジ）</t>
    <rPh sb="0" eb="3">
      <t>タクジョウヨウ</t>
    </rPh>
    <rPh sb="6" eb="7">
      <t>オ</t>
    </rPh>
    <phoneticPr fontId="3"/>
  </si>
  <si>
    <t>卓上用マイクスタンド</t>
    <rPh sb="0" eb="3">
      <t>タクジョウヨウ</t>
    </rPh>
    <phoneticPr fontId="3"/>
  </si>
  <si>
    <t>マイクスタンド</t>
    <phoneticPr fontId="3"/>
  </si>
  <si>
    <t>移動用PAセット（小会議室用）</t>
    <rPh sb="0" eb="3">
      <t>イドウヨウ</t>
    </rPh>
    <rPh sb="9" eb="13">
      <t>ショウカイギシツ</t>
    </rPh>
    <rPh sb="13" eb="14">
      <t>ヨウ</t>
    </rPh>
    <phoneticPr fontId="3"/>
  </si>
  <si>
    <t>会場費に含みます</t>
    <rPh sb="0" eb="3">
      <t>カイジョウヒ</t>
    </rPh>
    <rPh sb="4" eb="5">
      <t>フク</t>
    </rPh>
    <phoneticPr fontId="3"/>
  </si>
  <si>
    <t>会場費に含む</t>
    <rPh sb="0" eb="3">
      <t>カイジョウヒ</t>
    </rPh>
    <rPh sb="4" eb="5">
      <t>フク</t>
    </rPh>
    <phoneticPr fontId="3"/>
  </si>
  <si>
    <t>拡声装置(全)（シーリングスピーカー）</t>
    <rPh sb="0" eb="2">
      <t>カクセイ</t>
    </rPh>
    <rPh sb="2" eb="4">
      <t>ソウチ</t>
    </rPh>
    <rPh sb="5" eb="6">
      <t>ゼン</t>
    </rPh>
    <phoneticPr fontId="3"/>
  </si>
  <si>
    <t>拡声装置1/2（シーリングスピーカー）</t>
    <rPh sb="0" eb="2">
      <t>カクセイ</t>
    </rPh>
    <rPh sb="2" eb="4">
      <t>ソウチ</t>
    </rPh>
    <phoneticPr fontId="3"/>
  </si>
  <si>
    <t>ワイヤレスマイク</t>
    <phoneticPr fontId="3"/>
  </si>
  <si>
    <t>有線マイク（ダイナミック）</t>
    <rPh sb="0" eb="2">
      <t>ユウセン</t>
    </rPh>
    <phoneticPr fontId="11"/>
  </si>
  <si>
    <t>移動用ワイヤレスアンプ</t>
    <rPh sb="0" eb="3">
      <t>イドウヨウ</t>
    </rPh>
    <phoneticPr fontId="3"/>
  </si>
  <si>
    <t>移動用有線アンプ</t>
    <rPh sb="0" eb="3">
      <t>イドウヨウ</t>
    </rPh>
    <rPh sb="3" eb="5">
      <t>ユウセン</t>
    </rPh>
    <phoneticPr fontId="3"/>
  </si>
  <si>
    <t>移動用スピーカー</t>
    <rPh sb="0" eb="3">
      <t>イドウヨウ</t>
    </rPh>
    <phoneticPr fontId="3"/>
  </si>
  <si>
    <t>フレキシブルマイク（コンデンサーマイク）</t>
    <phoneticPr fontId="3"/>
  </si>
  <si>
    <t>音声ラインケーブル</t>
    <rPh sb="0" eb="2">
      <t>オンセイ</t>
    </rPh>
    <phoneticPr fontId="3"/>
  </si>
  <si>
    <t>BD/DVDプレーヤー</t>
    <phoneticPr fontId="3"/>
  </si>
  <si>
    <t>拡声装置（シーリングスピーカー）</t>
    <rPh sb="0" eb="2">
      <t>カクセイ</t>
    </rPh>
    <rPh sb="2" eb="4">
      <t>ソウチ</t>
    </rPh>
    <phoneticPr fontId="3"/>
  </si>
  <si>
    <t>AVワゴン利用料</t>
    <rPh sb="5" eb="8">
      <t>リヨウリョウ</t>
    </rPh>
    <phoneticPr fontId="3"/>
  </si>
  <si>
    <t>拡声装置3/4（シーリングスピーカー）</t>
    <rPh sb="0" eb="2">
      <t>カクセイ</t>
    </rPh>
    <rPh sb="2" eb="4">
      <t>ソウチ</t>
    </rPh>
    <phoneticPr fontId="3"/>
  </si>
  <si>
    <t>拡声装置1/4（シーリングスピーカー）</t>
    <rPh sb="0" eb="2">
      <t>カクセイ</t>
    </rPh>
    <rPh sb="2" eb="4">
      <t>ソウチ</t>
    </rPh>
    <phoneticPr fontId="3"/>
  </si>
  <si>
    <t>AVワゴン利用料（全）</t>
    <rPh sb="5" eb="8">
      <t>リヨウリョウ</t>
    </rPh>
    <rPh sb="9" eb="10">
      <t>ゼン</t>
    </rPh>
    <phoneticPr fontId="3"/>
  </si>
  <si>
    <t>AVワゴン利用料3/4</t>
    <rPh sb="5" eb="8">
      <t>リヨウリョウ</t>
    </rPh>
    <phoneticPr fontId="3"/>
  </si>
  <si>
    <t>AVワゴン利用料1/2</t>
    <rPh sb="5" eb="8">
      <t>リヨウリョウ</t>
    </rPh>
    <phoneticPr fontId="3"/>
  </si>
  <si>
    <t>AVワゴン利用料1/4</t>
    <rPh sb="5" eb="8">
      <t>リヨウリョウ</t>
    </rPh>
    <phoneticPr fontId="3"/>
  </si>
  <si>
    <t>音響</t>
    <rPh sb="0" eb="2">
      <t>オンキョウ</t>
    </rPh>
    <phoneticPr fontId="3"/>
  </si>
  <si>
    <t>ー</t>
  </si>
  <si>
    <t>美術バトン</t>
    <rPh sb="0" eb="2">
      <t>ビジュツ</t>
    </rPh>
    <phoneticPr fontId="3"/>
  </si>
  <si>
    <t>ー</t>
    <phoneticPr fontId="3"/>
  </si>
  <si>
    <t>上記基本セットに追加する場合1本あたり</t>
    <rPh sb="0" eb="2">
      <t>ジョウキ</t>
    </rPh>
    <rPh sb="2" eb="4">
      <t>キホン</t>
    </rPh>
    <rPh sb="8" eb="10">
      <t>ツイカ</t>
    </rPh>
    <rPh sb="12" eb="14">
      <t>バアイ</t>
    </rPh>
    <rPh sb="15" eb="16">
      <t>ホン</t>
    </rPh>
    <phoneticPr fontId="3"/>
  </si>
  <si>
    <t>センターピンスポットライト（追加分）</t>
    <rPh sb="14" eb="16">
      <t>ツイカ</t>
    </rPh>
    <rPh sb="16" eb="17">
      <t>ブン</t>
    </rPh>
    <phoneticPr fontId="11"/>
  </si>
  <si>
    <t>スポットライト（追加分）</t>
    <rPh sb="8" eb="10">
      <t>ツイカ</t>
    </rPh>
    <rPh sb="10" eb="11">
      <t>ブン</t>
    </rPh>
    <phoneticPr fontId="3"/>
  </si>
  <si>
    <t>ホール照明基本セット（全）</t>
    <rPh sb="3" eb="5">
      <t>ショウメイ</t>
    </rPh>
    <rPh sb="5" eb="7">
      <t>キホン</t>
    </rPh>
    <rPh sb="11" eb="12">
      <t>ゼン</t>
    </rPh>
    <phoneticPr fontId="3"/>
  </si>
  <si>
    <t>ホール照明基本セット3/4</t>
    <rPh sb="3" eb="5">
      <t>ショウメイ</t>
    </rPh>
    <rPh sb="5" eb="7">
      <t>キホン</t>
    </rPh>
    <phoneticPr fontId="3"/>
  </si>
  <si>
    <t>ホール照明基本セット1/4</t>
    <rPh sb="3" eb="5">
      <t>ショウメイ</t>
    </rPh>
    <rPh sb="5" eb="7">
      <t>キホン</t>
    </rPh>
    <phoneticPr fontId="3"/>
  </si>
  <si>
    <t>表彰盆</t>
    <rPh sb="0" eb="3">
      <t>ヒョウショウボン</t>
    </rPh>
    <phoneticPr fontId="3"/>
  </si>
  <si>
    <t>花台</t>
    <rPh sb="0" eb="1">
      <t>ハナ</t>
    </rPh>
    <rPh sb="1" eb="2">
      <t>ダイ</t>
    </rPh>
    <phoneticPr fontId="11"/>
  </si>
  <si>
    <t>金屏風</t>
    <rPh sb="0" eb="1">
      <t>キン</t>
    </rPh>
    <rPh sb="1" eb="3">
      <t>ビョウブ</t>
    </rPh>
    <phoneticPr fontId="3"/>
  </si>
  <si>
    <t>司会台</t>
    <rPh sb="0" eb="2">
      <t>シカイ</t>
    </rPh>
    <rPh sb="2" eb="3">
      <t>ダイ</t>
    </rPh>
    <phoneticPr fontId="11"/>
  </si>
  <si>
    <t>演台（小）</t>
    <rPh sb="3" eb="4">
      <t>ショウ</t>
    </rPh>
    <phoneticPr fontId="11"/>
  </si>
  <si>
    <t>演台（大）</t>
    <rPh sb="0" eb="2">
      <t>エンダイ</t>
    </rPh>
    <rPh sb="3" eb="4">
      <t>ダイ</t>
    </rPh>
    <phoneticPr fontId="11"/>
  </si>
  <si>
    <t>品名</t>
    <rPh sb="0" eb="2">
      <t>ヒンメイ</t>
    </rPh>
    <phoneticPr fontId="11"/>
  </si>
  <si>
    <t>舞台</t>
    <rPh sb="0" eb="2">
      <t>ブタイ</t>
    </rPh>
    <phoneticPr fontId="3"/>
  </si>
  <si>
    <t>単位：円／税込み価格</t>
    <rPh sb="0" eb="2">
      <t>タンイ</t>
    </rPh>
    <rPh sb="3" eb="4">
      <t>エン</t>
    </rPh>
    <rPh sb="5" eb="7">
      <t>ゼイコ</t>
    </rPh>
    <rPh sb="8" eb="10">
      <t>カカク</t>
    </rPh>
    <phoneticPr fontId="3"/>
  </si>
  <si>
    <t>台</t>
    <rPh sb="0" eb="1">
      <t>ダイ</t>
    </rPh>
    <phoneticPr fontId="3"/>
  </si>
  <si>
    <t>式</t>
    <rPh sb="0" eb="1">
      <t>シキ</t>
    </rPh>
    <phoneticPr fontId="3"/>
  </si>
  <si>
    <t>個</t>
    <rPh sb="0" eb="1">
      <t>コ</t>
    </rPh>
    <phoneticPr fontId="3"/>
  </si>
  <si>
    <t>本</t>
    <rPh sb="0" eb="1">
      <t>ホン</t>
    </rPh>
    <phoneticPr fontId="3"/>
  </si>
  <si>
    <t>単位</t>
    <rPh sb="0" eb="2">
      <t>タンイ</t>
    </rPh>
    <phoneticPr fontId="3"/>
  </si>
  <si>
    <t>面</t>
    <rPh sb="0" eb="1">
      <t>メン</t>
    </rPh>
    <phoneticPr fontId="3"/>
  </si>
  <si>
    <t>脚</t>
    <rPh sb="0" eb="1">
      <t>キャク</t>
    </rPh>
    <phoneticPr fontId="3"/>
  </si>
  <si>
    <t>手元灯（ライトスタンド）</t>
    <rPh sb="0" eb="3">
      <t>テモトアカ</t>
    </rPh>
    <phoneticPr fontId="3"/>
  </si>
  <si>
    <t>ワイヤレスカンファレンスシステム</t>
    <phoneticPr fontId="3"/>
  </si>
  <si>
    <t>案内板①（サインボードタイプ）</t>
    <rPh sb="0" eb="3">
      <t>アンナイバン</t>
    </rPh>
    <phoneticPr fontId="3"/>
  </si>
  <si>
    <t>案内板②（サインスタンドタイプ）</t>
    <rPh sb="0" eb="3">
      <t>アンナイバン</t>
    </rPh>
    <phoneticPr fontId="3"/>
  </si>
  <si>
    <t>電源コンセント</t>
    <rPh sb="0" eb="2">
      <t>デンゲン</t>
    </rPh>
    <phoneticPr fontId="3"/>
  </si>
  <si>
    <t>※CH：コンベンションホール　　EH：イベント・展示ホール　　会議室：各種会議室　　共用：利用施設を問わずご利用いただける備品　を指します</t>
    <rPh sb="24" eb="26">
      <t>テンジ</t>
    </rPh>
    <rPh sb="31" eb="34">
      <t>カイギシツ</t>
    </rPh>
    <rPh sb="35" eb="37">
      <t>カクシュ</t>
    </rPh>
    <rPh sb="37" eb="39">
      <t>カイギ</t>
    </rPh>
    <rPh sb="39" eb="40">
      <t>シツ</t>
    </rPh>
    <rPh sb="42" eb="44">
      <t>キョウヨウ</t>
    </rPh>
    <rPh sb="45" eb="47">
      <t>リヨウ</t>
    </rPh>
    <rPh sb="47" eb="49">
      <t>シセツ</t>
    </rPh>
    <rPh sb="50" eb="51">
      <t>ト</t>
    </rPh>
    <rPh sb="54" eb="56">
      <t>リヨウ</t>
    </rPh>
    <rPh sb="61" eb="63">
      <t>ビヒン</t>
    </rPh>
    <rPh sb="65" eb="66">
      <t>サ</t>
    </rPh>
    <phoneticPr fontId="3"/>
  </si>
  <si>
    <t>段床席（84席・4段タイプ）</t>
    <rPh sb="0" eb="1">
      <t>ダン</t>
    </rPh>
    <rPh sb="1" eb="2">
      <t>ユカ</t>
    </rPh>
    <rPh sb="2" eb="3">
      <t>セキ</t>
    </rPh>
    <phoneticPr fontId="3"/>
  </si>
  <si>
    <t>プロジェクター（会議室101・102・103・107・108）</t>
    <phoneticPr fontId="3"/>
  </si>
  <si>
    <t>スクリーン（会議室101・102・103・107・108）</t>
    <phoneticPr fontId="3"/>
  </si>
  <si>
    <t>メインプロジェクター</t>
    <phoneticPr fontId="3"/>
  </si>
  <si>
    <t>移動用PAセット（ポスターマイク）</t>
    <rPh sb="0" eb="3">
      <t>イドウヨウ</t>
    </rPh>
    <phoneticPr fontId="3"/>
  </si>
  <si>
    <t>共用</t>
    <rPh sb="0" eb="2">
      <t>キョウヨウ</t>
    </rPh>
    <phoneticPr fontId="3"/>
  </si>
  <si>
    <t>10GBASE-Tスマートスイッチ
（AT-XS916MXT）</t>
    <phoneticPr fontId="3"/>
  </si>
  <si>
    <t>LANケーブル　Cat6a 10m</t>
    <phoneticPr fontId="3"/>
  </si>
  <si>
    <t>LANケーブル　Cat6a 20m</t>
    <phoneticPr fontId="3"/>
  </si>
  <si>
    <t>照明</t>
    <rPh sb="0" eb="2">
      <t>ショウメイ</t>
    </rPh>
    <phoneticPr fontId="3"/>
  </si>
  <si>
    <t>水光熱費</t>
    <rPh sb="0" eb="4">
      <t>スイコウネツヒ</t>
    </rPh>
    <phoneticPr fontId="3"/>
  </si>
  <si>
    <t>その他</t>
    <rPh sb="2" eb="3">
      <t>ホカ</t>
    </rPh>
    <phoneticPr fontId="3"/>
  </si>
  <si>
    <t>本</t>
    <rPh sb="0" eb="1">
      <t>ホン</t>
    </rPh>
    <phoneticPr fontId="3"/>
  </si>
  <si>
    <t>台</t>
    <rPh sb="0" eb="1">
      <t>ダイ</t>
    </rPh>
    <phoneticPr fontId="3"/>
  </si>
  <si>
    <t>LANケーブル　Cat7   80m</t>
    <phoneticPr fontId="3"/>
  </si>
  <si>
    <t>W450×D450×H700</t>
  </si>
  <si>
    <t>W548×D382</t>
  </si>
  <si>
    <t>スピーカー、チューナー、ハンドマイク
（CD・SD・USB再生）</t>
    <rPh sb="29" eb="31">
      <t>サイセイ</t>
    </rPh>
    <phoneticPr fontId="3"/>
  </si>
  <si>
    <t>コンポラック、スピーカー+スタンド、ミキサー、アンプ、CDプレーヤー</t>
    <phoneticPr fontId="3"/>
  </si>
  <si>
    <t>20,000lm</t>
    <phoneticPr fontId="3"/>
  </si>
  <si>
    <t>サイド用スクリーン</t>
    <rPh sb="3" eb="4">
      <t>ヨウ</t>
    </rPh>
    <phoneticPr fontId="3"/>
  </si>
  <si>
    <t>メインスクリーン</t>
    <phoneticPr fontId="3"/>
  </si>
  <si>
    <t>5分配</t>
    <rPh sb="1" eb="3">
      <t>ブンパイ</t>
    </rPh>
    <phoneticPr fontId="3"/>
  </si>
  <si>
    <t>サイドプロジェクター用映写台（ラクサ―）</t>
    <rPh sb="10" eb="11">
      <t>ヨウ</t>
    </rPh>
    <rPh sb="11" eb="13">
      <t>エイシャ</t>
    </rPh>
    <rPh sb="13" eb="14">
      <t>ダイ</t>
    </rPh>
    <phoneticPr fontId="3"/>
  </si>
  <si>
    <t>スクリーン</t>
    <phoneticPr fontId="11"/>
  </si>
  <si>
    <t>吊下、450inch、16対9</t>
    <rPh sb="0" eb="1">
      <t>ツ</t>
    </rPh>
    <rPh sb="1" eb="2">
      <t>サ</t>
    </rPh>
    <rPh sb="13" eb="14">
      <t>タイ</t>
    </rPh>
    <phoneticPr fontId="3"/>
  </si>
  <si>
    <t>自立、147inch、16対9</t>
    <rPh sb="0" eb="2">
      <t>ジリツ</t>
    </rPh>
    <phoneticPr fontId="3"/>
  </si>
  <si>
    <t>吊下、220inch、16対9</t>
    <rPh sb="0" eb="1">
      <t>ツ</t>
    </rPh>
    <rPh sb="1" eb="2">
      <t>サ</t>
    </rPh>
    <phoneticPr fontId="3"/>
  </si>
  <si>
    <t>自立、147inch、16対9</t>
    <rPh sb="0" eb="2">
      <t>ジリツ</t>
    </rPh>
    <phoneticPr fontId="3"/>
  </si>
  <si>
    <t>自立、120inch、16対9</t>
    <rPh sb="0" eb="2">
      <t>ジリツ</t>
    </rPh>
    <phoneticPr fontId="3"/>
  </si>
  <si>
    <t>10GBASE-Tスタッカブルフルマネージスイッチ
（AT-X550-18XSPQ）</t>
    <phoneticPr fontId="3"/>
  </si>
  <si>
    <t>W1,800×D600</t>
    <phoneticPr fontId="3"/>
  </si>
  <si>
    <t>W600×D470×H1,050</t>
    <phoneticPr fontId="3"/>
  </si>
  <si>
    <t>ミキサー</t>
    <phoneticPr fontId="3"/>
  </si>
  <si>
    <t>追加ワイヤレスシステム</t>
    <rPh sb="0" eb="2">
      <t>ツイカ</t>
    </rPh>
    <phoneticPr fontId="3"/>
  </si>
  <si>
    <t>チューナー、ワイヤレスマイク2本</t>
    <rPh sb="15" eb="16">
      <t>ホン</t>
    </rPh>
    <phoneticPr fontId="3"/>
  </si>
  <si>
    <t>W1,500×D750×H900</t>
    <phoneticPr fontId="3"/>
  </si>
  <si>
    <t>W1,500×D900×H1,000/720</t>
    <phoneticPr fontId="3"/>
  </si>
  <si>
    <t>W660×D430×H1,400</t>
    <phoneticPr fontId="3"/>
  </si>
  <si>
    <t>W420×D350×H1,100</t>
    <phoneticPr fontId="3"/>
  </si>
  <si>
    <t>W1,200×D600×H850-1,130</t>
    <phoneticPr fontId="3"/>
  </si>
  <si>
    <t xml:space="preserve">スイッチ（10Gbps対応） </t>
    <phoneticPr fontId="3"/>
  </si>
  <si>
    <t>W2,000×D1,000×H200～800</t>
    <phoneticPr fontId="3"/>
  </si>
  <si>
    <t>モニタスピーカー（中・パワードスピーカー）</t>
    <rPh sb="9" eb="10">
      <t>ナカ</t>
    </rPh>
    <phoneticPr fontId="3"/>
  </si>
  <si>
    <t>モニタスピーカー（小・パワードスピーカー）</t>
    <rPh sb="9" eb="10">
      <t>ショウ</t>
    </rPh>
    <phoneticPr fontId="3"/>
  </si>
  <si>
    <t>23inch液晶モニター</t>
    <rPh sb="6" eb="8">
      <t>エキショウ</t>
    </rPh>
    <phoneticPr fontId="11"/>
  </si>
  <si>
    <t>映写台（ラクサ―）</t>
    <rPh sb="0" eb="2">
      <t>エイシャ</t>
    </rPh>
    <rPh sb="2" eb="3">
      <t>ダイ</t>
    </rPh>
    <phoneticPr fontId="3"/>
  </si>
  <si>
    <t>電気使用料</t>
    <rPh sb="0" eb="2">
      <t>デンキ</t>
    </rPh>
    <rPh sb="2" eb="4">
      <t>シヨウ</t>
    </rPh>
    <rPh sb="4" eb="5">
      <t>リョウ</t>
    </rPh>
    <phoneticPr fontId="3"/>
  </si>
  <si>
    <t xml:space="preserve">スイッチ兼ルーター（10Gbps対応） </t>
    <rPh sb="4" eb="5">
      <t>ケン</t>
    </rPh>
    <phoneticPr fontId="3"/>
  </si>
  <si>
    <t>CH・EH</t>
    <phoneticPr fontId="3"/>
  </si>
  <si>
    <t>W1,800×D900×H800</t>
    <phoneticPr fontId="3"/>
  </si>
  <si>
    <t>W1,800×D900×H400</t>
    <phoneticPr fontId="3"/>
  </si>
  <si>
    <t>天井灯り、司会・演者スポットライト各2本</t>
    <rPh sb="0" eb="2">
      <t>テンジョウ</t>
    </rPh>
    <rPh sb="2" eb="3">
      <t>アカ</t>
    </rPh>
    <rPh sb="5" eb="7">
      <t>シカイ</t>
    </rPh>
    <rPh sb="8" eb="10">
      <t>エンジャ</t>
    </rPh>
    <rPh sb="17" eb="18">
      <t>カク</t>
    </rPh>
    <rPh sb="19" eb="20">
      <t>ホン</t>
    </rPh>
    <phoneticPr fontId="3"/>
  </si>
  <si>
    <t>天井灯り、司会・演者スポットライト各3本</t>
    <rPh sb="0" eb="2">
      <t>テンジョウ</t>
    </rPh>
    <rPh sb="2" eb="3">
      <t>アカ</t>
    </rPh>
    <rPh sb="5" eb="7">
      <t>シカイ</t>
    </rPh>
    <rPh sb="8" eb="10">
      <t>エンジャ</t>
    </rPh>
    <rPh sb="17" eb="18">
      <t>カク</t>
    </rPh>
    <rPh sb="19" eb="20">
      <t>ホン</t>
    </rPh>
    <phoneticPr fontId="3"/>
  </si>
  <si>
    <t>延長料
1時間あたり</t>
    <rPh sb="0" eb="2">
      <t>エンチョウ</t>
    </rPh>
    <rPh sb="2" eb="3">
      <t>リョウ</t>
    </rPh>
    <rPh sb="5" eb="7">
      <t>ジカン</t>
    </rPh>
    <phoneticPr fontId="3"/>
  </si>
  <si>
    <t>ー</t>
    <phoneticPr fontId="3"/>
  </si>
  <si>
    <t>CH・EH・会議室</t>
    <rPh sb="6" eb="9">
      <t>カイギシツ</t>
    </rPh>
    <phoneticPr fontId="3"/>
  </si>
  <si>
    <t>ポータブルステージ（CH・EH推奨）</t>
    <rPh sb="15" eb="17">
      <t>スイショウ</t>
    </rPh>
    <phoneticPr fontId="11"/>
  </si>
  <si>
    <t>冷暖房利用料（2/4）</t>
    <rPh sb="0" eb="3">
      <t>レイダンボウ</t>
    </rPh>
    <rPh sb="3" eb="6">
      <t>リヨウリョウ</t>
    </rPh>
    <phoneticPr fontId="3"/>
  </si>
  <si>
    <t>ホール照明基本セット2/4</t>
    <rPh sb="3" eb="5">
      <t>ショウメイ</t>
    </rPh>
    <rPh sb="5" eb="7">
      <t>キホン</t>
    </rPh>
    <phoneticPr fontId="3"/>
  </si>
  <si>
    <t>拡声装置2/4（シーリングスピーカー）</t>
    <rPh sb="0" eb="2">
      <t>カクセイ</t>
    </rPh>
    <rPh sb="2" eb="4">
      <t>ソウチ</t>
    </rPh>
    <phoneticPr fontId="3"/>
  </si>
  <si>
    <t>・会場仮予約時に予約システム上でお申し込みが可能です。また、仮予約後でも申し込み可能ですので、お気軽にお声がけください。</t>
    <rPh sb="1" eb="7">
      <t>カイジョウカリヨヤクジ</t>
    </rPh>
    <rPh sb="8" eb="10">
      <t>ヨヤク</t>
    </rPh>
    <rPh sb="14" eb="15">
      <t>ジョウ</t>
    </rPh>
    <rPh sb="17" eb="18">
      <t>モウ</t>
    </rPh>
    <rPh sb="19" eb="20">
      <t>コ</t>
    </rPh>
    <rPh sb="22" eb="24">
      <t>カノウ</t>
    </rPh>
    <rPh sb="30" eb="34">
      <t>カリヨヤクゴ</t>
    </rPh>
    <rPh sb="36" eb="37">
      <t>モウ</t>
    </rPh>
    <rPh sb="38" eb="39">
      <t>コ</t>
    </rPh>
    <rPh sb="40" eb="42">
      <t>カノウ</t>
    </rPh>
    <rPh sb="48" eb="50">
      <t>キガル</t>
    </rPh>
    <rPh sb="52" eb="53">
      <t>コエ</t>
    </rPh>
    <phoneticPr fontId="3"/>
  </si>
  <si>
    <t>・数には限りがございます。先着順でのご提供となりますので予めご承知おきください。</t>
    <rPh sb="1" eb="2">
      <t>カズ</t>
    </rPh>
    <rPh sb="4" eb="5">
      <t>カギ</t>
    </rPh>
    <rPh sb="13" eb="16">
      <t>センチャクジュン</t>
    </rPh>
    <rPh sb="19" eb="21">
      <t>テイキョウ</t>
    </rPh>
    <rPh sb="28" eb="29">
      <t>アラカジ</t>
    </rPh>
    <rPh sb="31" eb="33">
      <t>ショウチ</t>
    </rPh>
    <phoneticPr fontId="3"/>
  </si>
  <si>
    <t>インカム 2台セット</t>
    <rPh sb="6" eb="7">
      <t>ダイ</t>
    </rPh>
    <phoneticPr fontId="3"/>
  </si>
  <si>
    <t>HDMI分配器</t>
    <rPh sb="4" eb="6">
      <t>ブンパイ</t>
    </rPh>
    <rPh sb="6" eb="7">
      <t>ウツワ</t>
    </rPh>
    <phoneticPr fontId="3"/>
  </si>
  <si>
    <t>HDMI分配器（会議室101・102・103・107・108）</t>
    <rPh sb="8" eb="11">
      <t>カイギシツ</t>
    </rPh>
    <phoneticPr fontId="3"/>
  </si>
  <si>
    <t>ポータブルステージ（会議室101推奨）</t>
    <rPh sb="10" eb="13">
      <t>カイギシツ</t>
    </rPh>
    <rPh sb="16" eb="18">
      <t>スイショウ</t>
    </rPh>
    <phoneticPr fontId="11"/>
  </si>
  <si>
    <t>ポータブルステージ（その他会議室）</t>
    <rPh sb="12" eb="13">
      <t>ホカ</t>
    </rPh>
    <rPh sb="13" eb="16">
      <t>カイギシツ</t>
    </rPh>
    <phoneticPr fontId="11"/>
  </si>
  <si>
    <t>数量</t>
    <rPh sb="0" eb="2">
      <t>スウリョウ</t>
    </rPh>
    <phoneticPr fontId="3"/>
  </si>
  <si>
    <t>附属設備リクエストシート</t>
    <rPh sb="0" eb="4">
      <t>フゾクセツビ</t>
    </rPh>
    <phoneticPr fontId="3"/>
  </si>
  <si>
    <t>年</t>
    <rPh sb="0" eb="1">
      <t>ネン</t>
    </rPh>
    <phoneticPr fontId="3"/>
  </si>
  <si>
    <t>月　　　　　　日</t>
    <rPh sb="0" eb="1">
      <t>ガツ</t>
    </rPh>
    <rPh sb="7" eb="8">
      <t>ニチ</t>
    </rPh>
    <phoneticPr fontId="3"/>
  </si>
  <si>
    <t>予約番号：</t>
    <rPh sb="0" eb="2">
      <t>ヨヤク</t>
    </rPh>
    <rPh sb="2" eb="4">
      <t>バンゴウ</t>
    </rPh>
    <phoneticPr fontId="3"/>
  </si>
  <si>
    <t>催事名：</t>
    <rPh sb="0" eb="3">
      <t>サイジメイ</t>
    </rPh>
    <phoneticPr fontId="3"/>
  </si>
  <si>
    <t>電話番号：</t>
    <rPh sb="0" eb="4">
      <t>デンワバンゴウ</t>
    </rPh>
    <phoneticPr fontId="3"/>
  </si>
  <si>
    <t>団体名：</t>
    <rPh sb="0" eb="3">
      <t>ダンタイメイ</t>
    </rPh>
    <phoneticPr fontId="3"/>
  </si>
  <si>
    <t>担当者：</t>
    <rPh sb="0" eb="3">
      <t>タントウシャ</t>
    </rPh>
    <phoneticPr fontId="3"/>
  </si>
  <si>
    <t>メールアドレス：</t>
    <phoneticPr fontId="3"/>
  </si>
  <si>
    <t>希望会場：</t>
    <rPh sb="0" eb="4">
      <t>キボウカイジョウ</t>
    </rPh>
    <phoneticPr fontId="3"/>
  </si>
  <si>
    <t>合計額</t>
    <rPh sb="0" eb="2">
      <t>ゴウケイ</t>
    </rPh>
    <rPh sb="2" eb="3">
      <t>ガク</t>
    </rPh>
    <phoneticPr fontId="3"/>
  </si>
  <si>
    <t>区分</t>
    <rPh sb="0" eb="2">
      <t>クブン</t>
    </rPh>
    <phoneticPr fontId="3"/>
  </si>
  <si>
    <t>ー</t>
    <phoneticPr fontId="3"/>
  </si>
  <si>
    <t>時間</t>
    <rPh sb="0" eb="2">
      <t>ジカン</t>
    </rPh>
    <phoneticPr fontId="3"/>
  </si>
  <si>
    <t>6尺6曲（W3,490×H1,760）</t>
    <rPh sb="1" eb="2">
      <t>シャク</t>
    </rPh>
    <rPh sb="3" eb="4">
      <t>キョク</t>
    </rPh>
    <phoneticPr fontId="3"/>
  </si>
  <si>
    <t>利用区分</t>
    <rPh sb="0" eb="4">
      <t>リヨウクブン</t>
    </rPh>
    <phoneticPr fontId="3"/>
  </si>
  <si>
    <t>利用時間</t>
    <rPh sb="0" eb="2">
      <t>リヨウ</t>
    </rPh>
    <rPh sb="2" eb="4">
      <t>ジカン</t>
    </rPh>
    <phoneticPr fontId="3"/>
  </si>
  <si>
    <t>※連日又は複数会場をご利用の場合は、日付・利用会場ごとにご提出ください。</t>
    <rPh sb="1" eb="3">
      <t>レンジツ</t>
    </rPh>
    <rPh sb="3" eb="4">
      <t>マタ</t>
    </rPh>
    <rPh sb="5" eb="7">
      <t>フクスウ</t>
    </rPh>
    <rPh sb="7" eb="9">
      <t>カイジョウ</t>
    </rPh>
    <rPh sb="11" eb="13">
      <t>リヨウ</t>
    </rPh>
    <rPh sb="14" eb="16">
      <t>バアイ</t>
    </rPh>
    <rPh sb="18" eb="20">
      <t>ヒヅケ</t>
    </rPh>
    <rPh sb="21" eb="25">
      <t>リヨウカイジョウ</t>
    </rPh>
    <rPh sb="29" eb="31">
      <t>テイシュツ</t>
    </rPh>
    <phoneticPr fontId="3"/>
  </si>
  <si>
    <t>※インターネット利用料（LAN口）、会場間ネットワーク構築費、専用回線利用料、スイッチングハブ、30mLANケーブルの利用料は「サポートサービス」をご覧ください。</t>
    <rPh sb="8" eb="11">
      <t>リヨウリョウ</t>
    </rPh>
    <rPh sb="15" eb="16">
      <t>クチ</t>
    </rPh>
    <rPh sb="18" eb="21">
      <t>カイジョウカン</t>
    </rPh>
    <rPh sb="27" eb="30">
      <t>コウチクヒ</t>
    </rPh>
    <rPh sb="31" eb="35">
      <t>センヨウカイセン</t>
    </rPh>
    <rPh sb="35" eb="38">
      <t>リヨウリョウ</t>
    </rPh>
    <rPh sb="59" eb="62">
      <t>リヨウリョウ</t>
    </rPh>
    <rPh sb="75" eb="76">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</si>
</sst>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_);[Red]\(&quot;¥&quot;#,##0\)"/>
  </numFmts>
  <fonts count="25">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2"/>
      <color theme="1"/>
      <name val="游ゴシック"/>
      <family val="2"/>
      <scheme val="minor"/>
    </font>
    <font>
      <sz val="12"/>
      <name val="游ゴシック"/>
      <family val="3"/>
      <charset val="128"/>
      <scheme val="minor"/>
    </font>
    <font>
      <sz val="13"/>
      <color theme="1"/>
      <name val="游ゴシック"/>
      <family val="3"/>
      <charset val="128"/>
      <scheme val="minor"/>
    </font>
    <font>
      <b/>
      <sz val="13"/>
      <color theme="0"/>
      <name val="游ゴシック"/>
      <family val="3"/>
      <charset val="128"/>
      <scheme val="minor"/>
    </font>
    <font>
      <sz val="11"/>
      <color theme="1"/>
      <name val="游ゴシック"/>
      <family val="3"/>
      <charset val="128"/>
      <scheme val="minor"/>
    </font>
    <font>
      <sz val="6"/>
      <name val="游ゴシック"/>
      <family val="3"/>
      <charset val="128"/>
      <scheme val="minor"/>
    </font>
    <font>
      <sz val="13"/>
      <name val="游ゴシック"/>
      <family val="3"/>
      <charset val="128"/>
      <scheme val="minor"/>
    </font>
    <font>
      <b/>
      <sz val="12"/>
      <color theme="1"/>
      <name val="游ゴシック"/>
      <family val="3"/>
      <charset val="128"/>
      <scheme val="minor"/>
    </font>
    <font>
      <b/>
      <sz val="12"/>
      <name val="游ゴシック"/>
      <family val="3"/>
      <charset val="128"/>
      <scheme val="minor"/>
    </font>
    <font>
      <sz val="11"/>
      <name val="游ゴシック"/>
      <family val="3"/>
      <charset val="128"/>
      <scheme val="minor"/>
    </font>
    <font>
      <b/>
      <sz val="13"/>
      <color theme="1"/>
      <name val="游ゴシック"/>
      <family val="3"/>
      <charset val="128"/>
      <scheme val="minor"/>
    </font>
    <font>
      <sz val="11"/>
      <name val="游ゴシック"/>
      <family val="2"/>
      <scheme val="minor"/>
    </font>
    <font>
      <sz val="16"/>
      <color theme="1"/>
      <name val="游ゴシック"/>
      <family val="2"/>
      <scheme val="minor"/>
    </font>
    <font>
      <sz val="16"/>
      <color theme="1"/>
      <name val="游ゴシック"/>
      <family val="3"/>
      <charset val="128"/>
      <scheme val="minor"/>
    </font>
    <font>
      <b/>
      <sz val="16"/>
      <color theme="1"/>
      <name val="游ゴシック"/>
      <family val="3"/>
      <charset val="128"/>
      <scheme val="minor"/>
    </font>
    <font>
      <b/>
      <sz val="26"/>
      <color theme="1"/>
      <name val="游ゴシック"/>
      <family val="3"/>
      <charset val="128"/>
      <scheme val="minor"/>
    </font>
    <font>
      <sz val="14"/>
      <color theme="1"/>
      <name val="游ゴシック"/>
      <family val="2"/>
      <scheme val="minor"/>
    </font>
    <font>
      <b/>
      <sz val="16"/>
      <color rgb="FFFF0000"/>
      <name val="游ゴシック"/>
      <family val="3"/>
      <charset val="128"/>
      <scheme val="minor"/>
    </font>
    <font>
      <b/>
      <sz val="1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15">
    <xf numFmtId="0" fontId="0" fillId="0" borderId="0" xfId="0">
      <alignment vertical="center"/>
    </xf>
    <xf numFmtId="0" fontId="2" fillId="0" borderId="0" xfId="2" applyAlignment="1">
      <alignment horizontal="center" vertical="center"/>
    </xf>
    <xf numFmtId="38" fontId="2" fillId="0" borderId="0" xfId="1" applyFont="1" applyBorder="1" applyAlignment="1">
      <alignment horizontal="center" vertical="center"/>
    </xf>
    <xf numFmtId="38" fontId="2" fillId="2" borderId="0" xfId="1" applyFont="1" applyFill="1" applyBorder="1" applyAlignment="1">
      <alignment horizontal="right" vertical="center"/>
    </xf>
    <xf numFmtId="38" fontId="2" fillId="0" borderId="0" xfId="1" applyFont="1" applyFill="1" applyBorder="1" applyAlignment="1">
      <alignment horizontal="right" vertical="center"/>
    </xf>
    <xf numFmtId="0" fontId="2" fillId="0" borderId="0" xfId="2" applyAlignment="1">
      <alignment vertical="center"/>
    </xf>
    <xf numFmtId="0" fontId="5" fillId="0" borderId="0" xfId="2" applyFont="1" applyAlignment="1">
      <alignment horizontal="center" vertical="center"/>
    </xf>
    <xf numFmtId="0" fontId="4" fillId="0" borderId="0" xfId="2" applyFont="1" applyAlignment="1">
      <alignment horizontal="left" vertical="center"/>
    </xf>
    <xf numFmtId="0" fontId="6" fillId="0" borderId="0" xfId="2" applyFont="1" applyAlignment="1">
      <alignment horizontal="left" vertical="center"/>
    </xf>
    <xf numFmtId="0" fontId="9" fillId="3" borderId="5" xfId="2" applyFont="1" applyFill="1" applyBorder="1" applyAlignment="1">
      <alignment vertical="center" textRotation="255" shrinkToFit="1"/>
    </xf>
    <xf numFmtId="0" fontId="8" fillId="0" borderId="1" xfId="0" applyFont="1" applyBorder="1" applyAlignment="1">
      <alignment vertical="center" shrinkToFit="1"/>
    </xf>
    <xf numFmtId="176" fontId="8" fillId="0" borderId="1" xfId="0" applyNumberFormat="1" applyFont="1" applyBorder="1" applyAlignment="1">
      <alignment vertical="center" shrinkToFit="1"/>
    </xf>
    <xf numFmtId="0" fontId="8" fillId="0" borderId="1" xfId="2" applyFont="1" applyBorder="1" applyAlignment="1">
      <alignment horizontal="center" vertical="center" shrinkToFit="1"/>
    </xf>
    <xf numFmtId="176" fontId="8" fillId="0" borderId="1" xfId="1" applyNumberFormat="1" applyFont="1" applyFill="1" applyBorder="1" applyAlignment="1">
      <alignment horizontal="right" vertical="center" shrinkToFit="1"/>
    </xf>
    <xf numFmtId="38" fontId="12" fillId="0" borderId="1" xfId="1" applyFont="1" applyFill="1" applyBorder="1" applyAlignment="1">
      <alignment horizontal="right" vertical="center" shrinkToFit="1"/>
    </xf>
    <xf numFmtId="176" fontId="12" fillId="0" borderId="1" xfId="1" applyNumberFormat="1" applyFont="1" applyFill="1" applyBorder="1" applyAlignment="1">
      <alignment horizontal="right" vertical="center" shrinkToFit="1"/>
    </xf>
    <xf numFmtId="0" fontId="10" fillId="0" borderId="0" xfId="2" applyFont="1" applyAlignment="1">
      <alignment horizontal="center" vertical="center"/>
    </xf>
    <xf numFmtId="38" fontId="14" fillId="4" borderId="1" xfId="1" applyFont="1" applyFill="1" applyBorder="1" applyAlignment="1">
      <alignment horizontal="center" vertical="center" wrapText="1"/>
    </xf>
    <xf numFmtId="0" fontId="13" fillId="4" borderId="1" xfId="2" applyFont="1" applyFill="1" applyBorder="1" applyAlignment="1">
      <alignment horizontal="center" vertical="center"/>
    </xf>
    <xf numFmtId="0" fontId="15" fillId="0" borderId="0" xfId="2" applyFont="1" applyAlignment="1">
      <alignment horizontal="center" vertical="center"/>
    </xf>
    <xf numFmtId="38" fontId="8" fillId="0" borderId="3" xfId="1" applyFont="1" applyFill="1" applyBorder="1" applyAlignment="1">
      <alignment horizontal="right" vertical="center" shrinkToFit="1"/>
    </xf>
    <xf numFmtId="0" fontId="12" fillId="0" borderId="3" xfId="0" applyFont="1" applyBorder="1" applyAlignment="1">
      <alignment vertical="center" shrinkToFit="1"/>
    </xf>
    <xf numFmtId="0" fontId="8" fillId="0" borderId="3" xfId="2" applyFont="1" applyBorder="1" applyAlignment="1">
      <alignment horizontal="center" vertical="center" shrinkToFit="1"/>
    </xf>
    <xf numFmtId="0" fontId="12" fillId="0" borderId="1" xfId="0" applyFont="1" applyBorder="1" applyAlignment="1">
      <alignment vertical="center" shrinkToFit="1"/>
    </xf>
    <xf numFmtId="0" fontId="12" fillId="0" borderId="1" xfId="2" applyFont="1" applyBorder="1" applyAlignment="1">
      <alignment vertical="center" shrinkToFit="1"/>
    </xf>
    <xf numFmtId="38" fontId="13" fillId="4" borderId="1" xfId="1" applyFont="1" applyFill="1" applyBorder="1" applyAlignment="1">
      <alignment horizontal="center" vertical="center" wrapText="1"/>
    </xf>
    <xf numFmtId="0" fontId="9" fillId="0" borderId="3" xfId="2" applyFont="1" applyBorder="1" applyAlignment="1">
      <alignment horizontal="center" vertical="center" textRotation="255" shrinkToFit="1"/>
    </xf>
    <xf numFmtId="0" fontId="12" fillId="0" borderId="1" xfId="2" applyFont="1" applyBorder="1" applyAlignment="1">
      <alignment horizontal="left" vertical="center" shrinkToFit="1"/>
    </xf>
    <xf numFmtId="38" fontId="14" fillId="4" borderId="4" xfId="1" applyFont="1" applyFill="1" applyBorder="1" applyAlignment="1">
      <alignment horizontal="center" vertical="center" wrapText="1"/>
    </xf>
    <xf numFmtId="0" fontId="13" fillId="0" borderId="0" xfId="2" applyFont="1" applyAlignment="1">
      <alignment horizontal="right" vertical="center"/>
    </xf>
    <xf numFmtId="38" fontId="12" fillId="0" borderId="4" xfId="1" applyFont="1" applyFill="1" applyBorder="1" applyAlignment="1">
      <alignment horizontal="right" vertical="center" shrinkToFit="1"/>
    </xf>
    <xf numFmtId="38" fontId="13" fillId="0" borderId="0" xfId="1" applyFont="1" applyBorder="1" applyAlignment="1">
      <alignment horizontal="right" vertical="center"/>
    </xf>
    <xf numFmtId="0" fontId="13" fillId="0" borderId="0" xfId="2" applyFont="1" applyAlignment="1">
      <alignment horizontal="left" vertical="center"/>
    </xf>
    <xf numFmtId="0" fontId="8" fillId="0" borderId="1" xfId="0"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176" fontId="12" fillId="0" borderId="1" xfId="0" applyNumberFormat="1" applyFont="1" applyBorder="1" applyAlignment="1">
      <alignment vertical="center" shrinkToFit="1"/>
    </xf>
    <xf numFmtId="31" fontId="17" fillId="0" borderId="0" xfId="1" applyNumberFormat="1" applyFont="1" applyBorder="1" applyAlignment="1">
      <alignment horizontal="right" vertical="center"/>
    </xf>
    <xf numFmtId="38" fontId="8" fillId="0" borderId="3" xfId="1" applyFont="1" applyFill="1" applyBorder="1" applyAlignment="1">
      <alignment horizontal="left" vertical="center" shrinkToFit="1"/>
    </xf>
    <xf numFmtId="38" fontId="8" fillId="0" borderId="2" xfId="1" applyFont="1" applyFill="1" applyBorder="1" applyAlignment="1">
      <alignment horizontal="left" vertical="center" shrinkToFit="1"/>
    </xf>
    <xf numFmtId="38" fontId="8" fillId="0" borderId="4" xfId="1" applyFont="1" applyFill="1" applyBorder="1" applyAlignment="1">
      <alignment horizontal="left" vertical="center" shrinkToFit="1"/>
    </xf>
    <xf numFmtId="0" fontId="13" fillId="4" borderId="4" xfId="2" applyFont="1" applyFill="1" applyBorder="1" applyAlignment="1">
      <alignment horizontal="center" vertical="center"/>
    </xf>
    <xf numFmtId="0" fontId="12" fillId="0" borderId="4" xfId="2" applyFont="1" applyBorder="1" applyAlignment="1">
      <alignment horizontal="center" vertical="center" shrinkToFit="1"/>
    </xf>
    <xf numFmtId="38" fontId="2" fillId="0" borderId="0" xfId="1" applyFont="1" applyFill="1" applyBorder="1" applyAlignment="1">
      <alignment horizontal="center" vertical="center"/>
    </xf>
    <xf numFmtId="38" fontId="8" fillId="0" borderId="3"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38" fontId="18" fillId="0" borderId="0" xfId="1" applyFont="1" applyFill="1" applyBorder="1" applyAlignment="1">
      <alignment vertical="center"/>
    </xf>
    <xf numFmtId="38" fontId="19" fillId="0" borderId="0" xfId="1" applyFont="1" applyFill="1" applyBorder="1" applyAlignment="1">
      <alignment vertical="center" shrinkToFit="1"/>
    </xf>
    <xf numFmtId="38" fontId="2" fillId="0" borderId="0" xfId="1" applyFont="1" applyFill="1" applyBorder="1" applyAlignment="1">
      <alignment vertical="center"/>
    </xf>
    <xf numFmtId="38" fontId="4" fillId="0" borderId="0" xfId="1" applyFont="1" applyBorder="1" applyAlignment="1">
      <alignment horizontal="center" vertical="center"/>
    </xf>
    <xf numFmtId="0" fontId="20" fillId="0" borderId="10" xfId="2" applyFont="1" applyBorder="1" applyAlignment="1">
      <alignment horizontal="right"/>
    </xf>
    <xf numFmtId="0" fontId="20" fillId="0" borderId="0" xfId="2" applyFont="1" applyAlignment="1">
      <alignment horizontal="right"/>
    </xf>
    <xf numFmtId="0" fontId="20" fillId="0" borderId="3" xfId="2" applyFont="1" applyBorder="1" applyAlignment="1">
      <alignment horizontal="right"/>
    </xf>
    <xf numFmtId="38" fontId="20" fillId="0" borderId="3" xfId="1" applyFont="1" applyFill="1" applyBorder="1" applyAlignment="1">
      <alignment horizontal="right" shrinkToFit="1"/>
    </xf>
    <xf numFmtId="38" fontId="20" fillId="0" borderId="3" xfId="1" applyFont="1" applyFill="1" applyBorder="1" applyAlignment="1">
      <alignment horizontal="right"/>
    </xf>
    <xf numFmtId="38" fontId="22" fillId="0" borderId="0" xfId="1" applyFont="1" applyFill="1" applyBorder="1" applyAlignment="1">
      <alignment horizontal="right" vertical="center"/>
    </xf>
    <xf numFmtId="177" fontId="18" fillId="0" borderId="0" xfId="2" applyNumberFormat="1" applyFont="1" applyAlignment="1">
      <alignment horizontal="center" vertical="center"/>
    </xf>
    <xf numFmtId="38" fontId="20" fillId="0" borderId="0" xfId="1" applyFont="1" applyFill="1" applyBorder="1" applyAlignment="1">
      <alignment horizontal="right" shrinkToFit="1"/>
    </xf>
    <xf numFmtId="38" fontId="19" fillId="0" borderId="0" xfId="1" applyFont="1" applyFill="1" applyBorder="1" applyAlignment="1">
      <alignment horizontal="center" vertical="center" shrinkToFit="1"/>
    </xf>
    <xf numFmtId="177" fontId="18" fillId="0" borderId="12" xfId="2" applyNumberFormat="1" applyFont="1" applyBorder="1" applyAlignment="1">
      <alignment horizontal="right" vertical="center"/>
    </xf>
    <xf numFmtId="0" fontId="23" fillId="0" borderId="0" xfId="2" applyFont="1" applyAlignment="1">
      <alignment horizontal="left" vertical="center"/>
    </xf>
    <xf numFmtId="0" fontId="12" fillId="0" borderId="4" xfId="0" applyFont="1" applyBorder="1" applyAlignment="1">
      <alignment horizontal="center" vertical="center" shrinkToFit="1"/>
    </xf>
    <xf numFmtId="0" fontId="24" fillId="0" borderId="0" xfId="2" applyFont="1" applyAlignment="1">
      <alignment horizontal="center" vertical="center"/>
    </xf>
    <xf numFmtId="38" fontId="12" fillId="0" borderId="4" xfId="1" applyFont="1" applyFill="1" applyBorder="1" applyAlignment="1">
      <alignment horizontal="center" vertical="center" shrinkToFit="1"/>
    </xf>
    <xf numFmtId="38" fontId="6"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horizontal="right" vertical="center"/>
      <protection locked="0"/>
    </xf>
    <xf numFmtId="0" fontId="2" fillId="0" borderId="0" xfId="2" applyAlignment="1" applyProtection="1">
      <alignment vertical="center"/>
      <protection locked="0"/>
    </xf>
    <xf numFmtId="38" fontId="2" fillId="0" borderId="3" xfId="1" applyFont="1" applyFill="1" applyBorder="1" applyAlignment="1" applyProtection="1">
      <alignment vertical="center"/>
      <protection locked="0"/>
    </xf>
    <xf numFmtId="38" fontId="19" fillId="0" borderId="3" xfId="1" applyFont="1" applyFill="1" applyBorder="1" applyAlignment="1" applyProtection="1">
      <alignment vertical="center" shrinkToFit="1"/>
      <protection locked="0"/>
    </xf>
    <xf numFmtId="0" fontId="2" fillId="0" borderId="3" xfId="2" applyBorder="1" applyAlignment="1" applyProtection="1">
      <alignment vertical="center"/>
      <protection locked="0"/>
    </xf>
    <xf numFmtId="176" fontId="12" fillId="0" borderId="1" xfId="1" applyNumberFormat="1" applyFont="1" applyFill="1" applyBorder="1" applyAlignment="1" applyProtection="1">
      <alignment horizontal="center" vertical="center" shrinkToFit="1"/>
      <protection locked="0"/>
    </xf>
    <xf numFmtId="0" fontId="12" fillId="0" borderId="4" xfId="2" applyFont="1" applyBorder="1" applyAlignment="1" applyProtection="1">
      <alignment horizontal="center" vertical="center" shrinkToFit="1"/>
      <protection locked="0"/>
    </xf>
    <xf numFmtId="0" fontId="7"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shrinkToFit="1"/>
      <protection locked="0"/>
    </xf>
    <xf numFmtId="38" fontId="12" fillId="0" borderId="4" xfId="1" applyFont="1" applyFill="1" applyBorder="1" applyAlignment="1" applyProtection="1">
      <alignment horizontal="center" vertical="center" shrinkToFit="1"/>
      <protection locked="0"/>
    </xf>
    <xf numFmtId="176" fontId="8" fillId="0" borderId="1" xfId="1" applyNumberFormat="1" applyFont="1" applyFill="1" applyBorder="1" applyAlignment="1" applyProtection="1">
      <alignment horizontal="center" vertical="center" shrinkToFit="1"/>
      <protection locked="0"/>
    </xf>
    <xf numFmtId="176" fontId="12" fillId="0" borderId="1" xfId="0" applyNumberFormat="1" applyFont="1" applyBorder="1" applyAlignment="1" applyProtection="1">
      <alignment horizontal="center" vertical="center" shrinkToFit="1"/>
      <protection locked="0"/>
    </xf>
    <xf numFmtId="0" fontId="8" fillId="0" borderId="4"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38" fontId="12" fillId="0" borderId="1" xfId="1" applyFont="1" applyFill="1" applyBorder="1" applyAlignment="1" applyProtection="1">
      <alignment horizontal="center" vertical="center" shrinkToFit="1"/>
      <protection locked="0"/>
    </xf>
    <xf numFmtId="176" fontId="8" fillId="0" borderId="1" xfId="0" applyNumberFormat="1" applyFont="1" applyBorder="1" applyAlignment="1" applyProtection="1">
      <alignment horizontal="center" vertical="center" shrinkToFit="1"/>
      <protection locked="0"/>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13" fillId="4" borderId="4" xfId="2" applyFont="1" applyFill="1" applyBorder="1" applyAlignment="1">
      <alignment horizontal="center" vertical="center"/>
    </xf>
    <xf numFmtId="0" fontId="13" fillId="4" borderId="2" xfId="2" applyFont="1" applyFill="1" applyBorder="1" applyAlignment="1">
      <alignment horizontal="center" vertical="center"/>
    </xf>
    <xf numFmtId="0" fontId="9" fillId="3" borderId="9" xfId="2" applyFont="1" applyFill="1" applyBorder="1" applyAlignment="1">
      <alignment horizontal="center" vertical="center" textRotation="255" shrinkToFit="1"/>
    </xf>
    <xf numFmtId="0" fontId="9" fillId="3" borderId="8" xfId="2" applyFont="1" applyFill="1" applyBorder="1" applyAlignment="1">
      <alignment horizontal="center" vertical="center" textRotation="255" shrinkToFit="1"/>
    </xf>
    <xf numFmtId="38" fontId="12" fillId="0" borderId="4" xfId="1" applyFont="1" applyFill="1" applyBorder="1" applyAlignment="1">
      <alignment horizontal="left" vertical="center" shrinkToFit="1"/>
    </xf>
    <xf numFmtId="38" fontId="12" fillId="0" borderId="3" xfId="1" applyFont="1" applyFill="1" applyBorder="1" applyAlignment="1">
      <alignment horizontal="left" vertical="center" shrinkToFit="1"/>
    </xf>
    <xf numFmtId="38" fontId="12" fillId="0" borderId="2" xfId="1" applyFont="1" applyFill="1" applyBorder="1" applyAlignment="1">
      <alignment horizontal="left" vertical="center" shrinkToFit="1"/>
    </xf>
    <xf numFmtId="38" fontId="13" fillId="4" borderId="4" xfId="1" applyFont="1" applyFill="1" applyBorder="1" applyAlignment="1">
      <alignment horizontal="center" vertical="center" wrapText="1"/>
    </xf>
    <xf numFmtId="38" fontId="13" fillId="4" borderId="3" xfId="1" applyFont="1" applyFill="1" applyBorder="1" applyAlignment="1">
      <alignment horizontal="center" vertical="center" wrapText="1"/>
    </xf>
    <xf numFmtId="38" fontId="13" fillId="4" borderId="2" xfId="1" applyFont="1" applyFill="1" applyBorder="1" applyAlignment="1">
      <alignment horizontal="center" vertical="center" wrapText="1"/>
    </xf>
    <xf numFmtId="0" fontId="21" fillId="0" borderId="0" xfId="2" applyFont="1" applyAlignment="1">
      <alignment horizontal="center" vertical="center"/>
    </xf>
    <xf numFmtId="0" fontId="16" fillId="0" borderId="4" xfId="2" applyFont="1" applyBorder="1" applyAlignment="1">
      <alignment horizontal="left" vertical="center" shrinkToFit="1"/>
    </xf>
    <xf numFmtId="0" fontId="16" fillId="0" borderId="3" xfId="2" applyFont="1" applyBorder="1" applyAlignment="1">
      <alignment horizontal="left" vertical="center" shrinkToFit="1"/>
    </xf>
    <xf numFmtId="0" fontId="16" fillId="0" borderId="2" xfId="2" applyFont="1" applyBorder="1" applyAlignment="1">
      <alignment horizontal="left" vertical="center" shrinkToFit="1"/>
    </xf>
    <xf numFmtId="0" fontId="9" fillId="3" borderId="6" xfId="2" applyFont="1" applyFill="1" applyBorder="1" applyAlignment="1">
      <alignment horizontal="center" vertical="center" textRotation="255" shrinkToFit="1"/>
    </xf>
    <xf numFmtId="0" fontId="9" fillId="3" borderId="5" xfId="2" applyFont="1" applyFill="1" applyBorder="1" applyAlignment="1">
      <alignment horizontal="center" vertical="center" textRotation="255" shrinkToFit="1"/>
    </xf>
    <xf numFmtId="38" fontId="8" fillId="0" borderId="4" xfId="1" applyFont="1" applyFill="1" applyBorder="1" applyAlignment="1">
      <alignment horizontal="left" vertical="center" wrapText="1" shrinkToFit="1"/>
    </xf>
    <xf numFmtId="38" fontId="8" fillId="0" borderId="3" xfId="1" applyFont="1" applyFill="1" applyBorder="1" applyAlignment="1">
      <alignment horizontal="left" vertical="center" shrinkToFit="1"/>
    </xf>
    <xf numFmtId="38" fontId="8" fillId="0" borderId="2" xfId="1" applyFont="1" applyFill="1" applyBorder="1" applyAlignment="1">
      <alignment horizontal="left" vertical="center" shrinkToFit="1"/>
    </xf>
    <xf numFmtId="38" fontId="8" fillId="0" borderId="4" xfId="1" applyFont="1" applyFill="1" applyBorder="1" applyAlignment="1">
      <alignment horizontal="left" vertical="center" shrinkToFit="1"/>
    </xf>
    <xf numFmtId="38" fontId="8" fillId="0" borderId="3" xfId="1" applyFont="1" applyFill="1" applyBorder="1" applyAlignment="1">
      <alignment horizontal="left" vertical="center" wrapText="1" shrinkToFit="1"/>
    </xf>
    <xf numFmtId="38" fontId="8" fillId="0" borderId="2" xfId="1" applyFont="1" applyFill="1" applyBorder="1" applyAlignment="1">
      <alignment horizontal="left" vertical="center" wrapText="1" shrinkToFit="1"/>
    </xf>
    <xf numFmtId="38" fontId="19" fillId="0" borderId="3" xfId="1" applyFont="1" applyFill="1" applyBorder="1" applyAlignment="1" applyProtection="1">
      <alignment horizontal="center" vertical="center" shrinkToFit="1"/>
      <protection locked="0"/>
    </xf>
    <xf numFmtId="38" fontId="12" fillId="0" borderId="4" xfId="1" applyFont="1" applyFill="1" applyBorder="1" applyAlignment="1">
      <alignment horizontal="left" vertical="center" wrapText="1" shrinkToFit="1"/>
    </xf>
    <xf numFmtId="0" fontId="9" fillId="3" borderId="7" xfId="2" applyFont="1" applyFill="1" applyBorder="1" applyAlignment="1">
      <alignment horizontal="center" vertical="center" textRotation="255" shrinkToFit="1"/>
    </xf>
    <xf numFmtId="38" fontId="20" fillId="0" borderId="3" xfId="1" applyFont="1" applyFill="1" applyBorder="1" applyAlignment="1">
      <alignment horizontal="right" shrinkToFit="1"/>
    </xf>
    <xf numFmtId="0" fontId="9" fillId="3" borderId="1" xfId="2" applyFont="1" applyFill="1" applyBorder="1" applyAlignment="1">
      <alignment horizontal="center" vertical="center" textRotation="255" shrinkToFit="1"/>
    </xf>
    <xf numFmtId="0" fontId="2" fillId="0" borderId="11" xfId="2" applyBorder="1" applyAlignment="1" applyProtection="1">
      <alignment horizontal="center" vertical="center"/>
      <protection locked="0"/>
    </xf>
    <xf numFmtId="38" fontId="18" fillId="0" borderId="0" xfId="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1"/>
  <sheetViews>
    <sheetView tabSelected="1" view="pageBreakPreview" topLeftCell="A34" zoomScaleNormal="100" zoomScaleSheetLayoutView="100" zoomScalePageLayoutView="55" workbookViewId="0">
      <selection activeCell="B45" sqref="B45"/>
    </sheetView>
  </sheetViews>
  <sheetFormatPr defaultColWidth="9" defaultRowHeight="18"/>
  <cols>
    <col min="1" max="1" width="6.1640625" style="6" customWidth="1"/>
    <col min="2" max="2" width="19.83203125" style="1" customWidth="1"/>
    <col min="3" max="3" width="48.1640625" style="5" customWidth="1"/>
    <col min="4" max="4" width="17" style="4" customWidth="1"/>
    <col min="5" max="5" width="7.33203125" style="46" customWidth="1"/>
    <col min="6" max="6" width="11" style="1" customWidth="1"/>
    <col min="7" max="7" width="9.5" style="1" customWidth="1"/>
    <col min="8" max="8" width="11" style="1" customWidth="1"/>
    <col min="9" max="9" width="16.83203125" style="1" customWidth="1"/>
    <col min="10" max="10" width="17" style="4" customWidth="1"/>
    <col min="11" max="11" width="15.1640625" style="3" customWidth="1"/>
    <col min="12" max="12" width="25.1640625" style="3" customWidth="1"/>
    <col min="13" max="13" width="6.6640625" style="2" customWidth="1"/>
    <col min="14" max="16384" width="9" style="1"/>
  </cols>
  <sheetData>
    <row r="1" spans="1:13" ht="33" customHeight="1">
      <c r="B1" s="65"/>
      <c r="K1" s="67" t="s">
        <v>182</v>
      </c>
      <c r="L1" s="68" t="s">
        <v>183</v>
      </c>
      <c r="M1" s="52"/>
    </row>
    <row r="2" spans="1:13" ht="41.5">
      <c r="A2" s="96" t="s">
        <v>181</v>
      </c>
      <c r="B2" s="96"/>
      <c r="C2" s="96"/>
      <c r="D2" s="96"/>
      <c r="E2" s="96"/>
      <c r="F2" s="96"/>
      <c r="G2" s="96"/>
      <c r="H2" s="96"/>
      <c r="I2" s="96"/>
      <c r="J2" s="96"/>
      <c r="K2" s="96"/>
      <c r="L2" s="96"/>
      <c r="M2" s="96"/>
    </row>
    <row r="3" spans="1:13" ht="56" customHeight="1">
      <c r="K3" s="4"/>
      <c r="L3" s="46"/>
    </row>
    <row r="4" spans="1:13" ht="39" customHeight="1">
      <c r="B4" s="53" t="s">
        <v>184</v>
      </c>
      <c r="C4" s="69"/>
      <c r="D4" s="54" t="s">
        <v>187</v>
      </c>
      <c r="E4" s="114"/>
      <c r="F4" s="114"/>
      <c r="G4" s="114"/>
      <c r="H4" s="114"/>
      <c r="I4" s="114"/>
      <c r="J4" s="114"/>
      <c r="K4" s="114"/>
      <c r="L4" s="114"/>
      <c r="M4" s="49"/>
    </row>
    <row r="5" spans="1:13" ht="39" customHeight="1">
      <c r="B5" s="54" t="s">
        <v>185</v>
      </c>
      <c r="C5" s="113"/>
      <c r="D5" s="113"/>
      <c r="E5" s="113"/>
      <c r="F5" s="113"/>
      <c r="G5" s="113"/>
      <c r="H5" s="113"/>
      <c r="I5" s="113"/>
      <c r="J5" s="113"/>
      <c r="K5" s="57" t="s">
        <v>188</v>
      </c>
      <c r="L5" s="70"/>
      <c r="M5" s="51"/>
    </row>
    <row r="6" spans="1:13" ht="39" customHeight="1">
      <c r="B6" s="55" t="s">
        <v>186</v>
      </c>
      <c r="C6" s="72"/>
      <c r="D6" s="111" t="s">
        <v>189</v>
      </c>
      <c r="E6" s="111"/>
      <c r="F6" s="108"/>
      <c r="G6" s="108"/>
      <c r="H6" s="108"/>
      <c r="I6" s="108"/>
      <c r="J6" s="108"/>
      <c r="K6" s="56" t="s">
        <v>190</v>
      </c>
      <c r="L6" s="71"/>
      <c r="M6" s="50"/>
    </row>
    <row r="7" spans="1:13" ht="17" customHeight="1">
      <c r="B7" s="54"/>
      <c r="D7" s="60"/>
      <c r="E7" s="60"/>
      <c r="F7" s="61"/>
      <c r="G7" s="61"/>
      <c r="H7" s="61"/>
      <c r="I7" s="61"/>
      <c r="J7" s="61"/>
      <c r="K7" s="60"/>
      <c r="L7" s="50"/>
      <c r="M7" s="50"/>
    </row>
    <row r="8" spans="1:13" ht="40.5" customHeight="1">
      <c r="A8" s="63" t="s">
        <v>198</v>
      </c>
      <c r="K8" s="4"/>
      <c r="L8" s="4"/>
    </row>
    <row r="9" spans="1:13" ht="20">
      <c r="A9" s="32" t="s">
        <v>111</v>
      </c>
      <c r="K9" s="4"/>
      <c r="L9" s="4"/>
      <c r="M9" s="31" t="s">
        <v>98</v>
      </c>
    </row>
    <row r="10" spans="1:13" ht="5" customHeight="1">
      <c r="A10" s="32"/>
      <c r="K10" s="4"/>
      <c r="L10" s="4"/>
      <c r="M10" s="31"/>
    </row>
    <row r="11" spans="1:13" ht="45.75" customHeight="1">
      <c r="A11" s="88" t="s">
        <v>97</v>
      </c>
      <c r="B11" s="18" t="s">
        <v>30</v>
      </c>
      <c r="C11" s="18" t="s">
        <v>96</v>
      </c>
      <c r="D11" s="17" t="s">
        <v>53</v>
      </c>
      <c r="E11" s="17" t="s">
        <v>180</v>
      </c>
      <c r="F11" s="18" t="s">
        <v>103</v>
      </c>
      <c r="G11" s="86" t="s">
        <v>196</v>
      </c>
      <c r="H11" s="87"/>
      <c r="I11" s="44" t="s">
        <v>191</v>
      </c>
      <c r="J11" s="28" t="s">
        <v>166</v>
      </c>
      <c r="K11" s="93" t="s">
        <v>27</v>
      </c>
      <c r="L11" s="94"/>
      <c r="M11" s="95"/>
    </row>
    <row r="12" spans="1:13" ht="24" customHeight="1">
      <c r="A12" s="89"/>
      <c r="B12" s="34" t="s">
        <v>161</v>
      </c>
      <c r="C12" s="24" t="s">
        <v>169</v>
      </c>
      <c r="D12" s="15">
        <v>1650</v>
      </c>
      <c r="E12" s="73"/>
      <c r="F12" s="34" t="s">
        <v>99</v>
      </c>
      <c r="G12" s="74"/>
      <c r="H12" s="45" t="s">
        <v>192</v>
      </c>
      <c r="I12" s="66">
        <f>D12*E12*G12</f>
        <v>0</v>
      </c>
      <c r="J12" s="30">
        <f>D12/3</f>
        <v>550</v>
      </c>
      <c r="K12" s="90" t="s">
        <v>154</v>
      </c>
      <c r="L12" s="91"/>
      <c r="M12" s="92"/>
    </row>
    <row r="13" spans="1:13" ht="24" customHeight="1">
      <c r="A13" s="89"/>
      <c r="B13" s="34" t="s">
        <v>168</v>
      </c>
      <c r="C13" s="24" t="s">
        <v>178</v>
      </c>
      <c r="D13" s="15">
        <v>1100</v>
      </c>
      <c r="E13" s="73"/>
      <c r="F13" s="34" t="s">
        <v>99</v>
      </c>
      <c r="G13" s="74"/>
      <c r="H13" s="45" t="s">
        <v>192</v>
      </c>
      <c r="I13" s="66">
        <f t="shared" ref="I13:I20" si="0">D13*E13</f>
        <v>0</v>
      </c>
      <c r="J13" s="30">
        <f t="shared" ref="J13:J20" si="1">D13/3</f>
        <v>366.66666666666669</v>
      </c>
      <c r="K13" s="90" t="s">
        <v>162</v>
      </c>
      <c r="L13" s="91"/>
      <c r="M13" s="92"/>
    </row>
    <row r="14" spans="1:13" ht="24" customHeight="1">
      <c r="A14" s="89"/>
      <c r="B14" s="34" t="s">
        <v>23</v>
      </c>
      <c r="C14" s="24" t="s">
        <v>179</v>
      </c>
      <c r="D14" s="15">
        <v>715</v>
      </c>
      <c r="E14" s="73"/>
      <c r="F14" s="34" t="s">
        <v>99</v>
      </c>
      <c r="G14" s="74"/>
      <c r="H14" s="45" t="s">
        <v>192</v>
      </c>
      <c r="I14" s="66">
        <f t="shared" si="0"/>
        <v>0</v>
      </c>
      <c r="J14" s="30">
        <f t="shared" si="1"/>
        <v>238.33333333333334</v>
      </c>
      <c r="K14" s="90" t="s">
        <v>163</v>
      </c>
      <c r="L14" s="91"/>
      <c r="M14" s="92"/>
    </row>
    <row r="15" spans="1:13" ht="24" customHeight="1">
      <c r="A15" s="89"/>
      <c r="B15" s="34" t="s">
        <v>6</v>
      </c>
      <c r="C15" s="24" t="s">
        <v>95</v>
      </c>
      <c r="D15" s="15">
        <v>550</v>
      </c>
      <c r="E15" s="73"/>
      <c r="F15" s="34" t="s">
        <v>99</v>
      </c>
      <c r="G15" s="74"/>
      <c r="H15" s="45" t="s">
        <v>192</v>
      </c>
      <c r="I15" s="66">
        <f t="shared" si="0"/>
        <v>0</v>
      </c>
      <c r="J15" s="30">
        <f t="shared" si="1"/>
        <v>183.33333333333334</v>
      </c>
      <c r="K15" s="90" t="s">
        <v>148</v>
      </c>
      <c r="L15" s="91"/>
      <c r="M15" s="92"/>
    </row>
    <row r="16" spans="1:13" ht="24" customHeight="1">
      <c r="A16" s="89"/>
      <c r="B16" s="34" t="s">
        <v>6</v>
      </c>
      <c r="C16" s="24" t="s">
        <v>94</v>
      </c>
      <c r="D16" s="15">
        <v>330</v>
      </c>
      <c r="E16" s="73"/>
      <c r="F16" s="34" t="s">
        <v>99</v>
      </c>
      <c r="G16" s="74"/>
      <c r="H16" s="45" t="s">
        <v>192</v>
      </c>
      <c r="I16" s="66">
        <f t="shared" si="0"/>
        <v>0</v>
      </c>
      <c r="J16" s="30">
        <f t="shared" si="1"/>
        <v>110</v>
      </c>
      <c r="K16" s="90" t="s">
        <v>152</v>
      </c>
      <c r="L16" s="91"/>
      <c r="M16" s="92"/>
    </row>
    <row r="17" spans="1:13" ht="24" customHeight="1">
      <c r="A17" s="89"/>
      <c r="B17" s="34" t="s">
        <v>6</v>
      </c>
      <c r="C17" s="24" t="s">
        <v>93</v>
      </c>
      <c r="D17" s="15">
        <v>330</v>
      </c>
      <c r="E17" s="73"/>
      <c r="F17" s="34" t="s">
        <v>99</v>
      </c>
      <c r="G17" s="74"/>
      <c r="H17" s="45" t="s">
        <v>192</v>
      </c>
      <c r="I17" s="66">
        <f t="shared" si="0"/>
        <v>0</v>
      </c>
      <c r="J17" s="30">
        <f t="shared" si="1"/>
        <v>110</v>
      </c>
      <c r="K17" s="90" t="s">
        <v>144</v>
      </c>
      <c r="L17" s="91"/>
      <c r="M17" s="92"/>
    </row>
    <row r="18" spans="1:13" ht="24" customHeight="1">
      <c r="A18" s="89"/>
      <c r="B18" s="34" t="s">
        <v>6</v>
      </c>
      <c r="C18" s="24" t="s">
        <v>92</v>
      </c>
      <c r="D18" s="15">
        <v>1760</v>
      </c>
      <c r="E18" s="73"/>
      <c r="F18" s="34" t="s">
        <v>100</v>
      </c>
      <c r="G18" s="74"/>
      <c r="H18" s="45" t="s">
        <v>192</v>
      </c>
      <c r="I18" s="66">
        <f t="shared" si="0"/>
        <v>0</v>
      </c>
      <c r="J18" s="30">
        <f t="shared" si="1"/>
        <v>586.66666666666663</v>
      </c>
      <c r="K18" s="90" t="s">
        <v>195</v>
      </c>
      <c r="L18" s="91"/>
      <c r="M18" s="92"/>
    </row>
    <row r="19" spans="1:13" ht="24" customHeight="1">
      <c r="A19" s="89"/>
      <c r="B19" s="34" t="s">
        <v>6</v>
      </c>
      <c r="C19" s="24" t="s">
        <v>91</v>
      </c>
      <c r="D19" s="15">
        <v>330</v>
      </c>
      <c r="E19" s="73"/>
      <c r="F19" s="34" t="s">
        <v>99</v>
      </c>
      <c r="G19" s="74"/>
      <c r="H19" s="45" t="s">
        <v>192</v>
      </c>
      <c r="I19" s="66">
        <f t="shared" si="0"/>
        <v>0</v>
      </c>
      <c r="J19" s="30">
        <f t="shared" si="1"/>
        <v>110</v>
      </c>
      <c r="K19" s="90" t="s">
        <v>127</v>
      </c>
      <c r="L19" s="91"/>
      <c r="M19" s="92"/>
    </row>
    <row r="20" spans="1:13" ht="24" customHeight="1">
      <c r="A20" s="89"/>
      <c r="B20" s="34" t="s">
        <v>6</v>
      </c>
      <c r="C20" s="24" t="s">
        <v>90</v>
      </c>
      <c r="D20" s="15">
        <v>550</v>
      </c>
      <c r="E20" s="73"/>
      <c r="F20" s="34" t="s">
        <v>101</v>
      </c>
      <c r="G20" s="74"/>
      <c r="H20" s="45" t="s">
        <v>192</v>
      </c>
      <c r="I20" s="66">
        <f t="shared" si="0"/>
        <v>0</v>
      </c>
      <c r="J20" s="30">
        <f t="shared" si="1"/>
        <v>183.33333333333334</v>
      </c>
      <c r="K20" s="90" t="s">
        <v>128</v>
      </c>
      <c r="L20" s="91"/>
      <c r="M20" s="92"/>
    </row>
    <row r="21" spans="1:13" ht="18.5" customHeight="1">
      <c r="A21" s="1"/>
      <c r="C21" s="1"/>
      <c r="D21" s="1"/>
      <c r="E21" s="1"/>
      <c r="J21" s="1"/>
      <c r="K21" s="1"/>
      <c r="L21" s="1"/>
      <c r="M21" s="1"/>
    </row>
    <row r="22" spans="1:13" ht="45.75" customHeight="1">
      <c r="A22" s="112" t="s">
        <v>121</v>
      </c>
      <c r="B22" s="18" t="s">
        <v>30</v>
      </c>
      <c r="C22" s="18" t="s">
        <v>29</v>
      </c>
      <c r="D22" s="17" t="s">
        <v>53</v>
      </c>
      <c r="E22" s="17" t="s">
        <v>180</v>
      </c>
      <c r="F22" s="18" t="s">
        <v>103</v>
      </c>
      <c r="G22" s="86" t="s">
        <v>196</v>
      </c>
      <c r="H22" s="87"/>
      <c r="I22" s="44" t="s">
        <v>191</v>
      </c>
      <c r="J22" s="28" t="s">
        <v>166</v>
      </c>
      <c r="K22" s="93" t="s">
        <v>27</v>
      </c>
      <c r="L22" s="94"/>
      <c r="M22" s="95"/>
    </row>
    <row r="23" spans="1:13" ht="24" customHeight="1">
      <c r="A23" s="112"/>
      <c r="B23" s="34" t="s">
        <v>25</v>
      </c>
      <c r="C23" s="37" t="s">
        <v>89</v>
      </c>
      <c r="D23" s="15">
        <v>7300</v>
      </c>
      <c r="E23" s="73"/>
      <c r="F23" s="38" t="s">
        <v>100</v>
      </c>
      <c r="G23" s="75"/>
      <c r="H23" s="45" t="s">
        <v>192</v>
      </c>
      <c r="I23" s="66">
        <f>D23*E23*G23</f>
        <v>0</v>
      </c>
      <c r="J23" s="30">
        <f>D23/3</f>
        <v>2433.3333333333335</v>
      </c>
      <c r="K23" s="90" t="s">
        <v>164</v>
      </c>
      <c r="L23" s="91"/>
      <c r="M23" s="92"/>
    </row>
    <row r="24" spans="1:13" ht="24" customHeight="1">
      <c r="A24" s="112"/>
      <c r="B24" s="34" t="s">
        <v>25</v>
      </c>
      <c r="C24" s="37" t="s">
        <v>171</v>
      </c>
      <c r="D24" s="15">
        <v>11000</v>
      </c>
      <c r="E24" s="73"/>
      <c r="F24" s="38" t="s">
        <v>100</v>
      </c>
      <c r="G24" s="75"/>
      <c r="H24" s="45" t="s">
        <v>192</v>
      </c>
      <c r="I24" s="66">
        <f t="shared" ref="I24:I28" si="2">D24*E24*G24</f>
        <v>0</v>
      </c>
      <c r="J24" s="30">
        <f t="shared" ref="J24:J28" si="3">D24/3</f>
        <v>3666.6666666666665</v>
      </c>
      <c r="K24" s="90" t="s">
        <v>164</v>
      </c>
      <c r="L24" s="91"/>
      <c r="M24" s="92"/>
    </row>
    <row r="25" spans="1:13" ht="24" customHeight="1">
      <c r="A25" s="112"/>
      <c r="B25" s="34" t="s">
        <v>25</v>
      </c>
      <c r="C25" s="37" t="s">
        <v>88</v>
      </c>
      <c r="D25" s="15">
        <v>14600</v>
      </c>
      <c r="E25" s="73"/>
      <c r="F25" s="38" t="s">
        <v>100</v>
      </c>
      <c r="G25" s="75"/>
      <c r="H25" s="45" t="s">
        <v>192</v>
      </c>
      <c r="I25" s="66">
        <f t="shared" si="2"/>
        <v>0</v>
      </c>
      <c r="J25" s="30">
        <f t="shared" si="3"/>
        <v>4866.666666666667</v>
      </c>
      <c r="K25" s="90" t="s">
        <v>165</v>
      </c>
      <c r="L25" s="91"/>
      <c r="M25" s="92"/>
    </row>
    <row r="26" spans="1:13" ht="24" customHeight="1">
      <c r="A26" s="112"/>
      <c r="B26" s="34" t="s">
        <v>25</v>
      </c>
      <c r="C26" s="37" t="s">
        <v>87</v>
      </c>
      <c r="D26" s="15">
        <v>18300</v>
      </c>
      <c r="E26" s="73"/>
      <c r="F26" s="38" t="s">
        <v>100</v>
      </c>
      <c r="G26" s="75"/>
      <c r="H26" s="45" t="s">
        <v>192</v>
      </c>
      <c r="I26" s="66">
        <f t="shared" si="2"/>
        <v>0</v>
      </c>
      <c r="J26" s="30">
        <f t="shared" si="3"/>
        <v>6100</v>
      </c>
      <c r="K26" s="90" t="s">
        <v>165</v>
      </c>
      <c r="L26" s="91"/>
      <c r="M26" s="92"/>
    </row>
    <row r="27" spans="1:13" ht="24" customHeight="1">
      <c r="A27" s="112"/>
      <c r="B27" s="34" t="s">
        <v>25</v>
      </c>
      <c r="C27" s="23" t="s">
        <v>86</v>
      </c>
      <c r="D27" s="15">
        <v>330</v>
      </c>
      <c r="E27" s="73"/>
      <c r="F27" s="35" t="s">
        <v>99</v>
      </c>
      <c r="G27" s="76"/>
      <c r="H27" s="45" t="s">
        <v>192</v>
      </c>
      <c r="I27" s="66">
        <f t="shared" si="2"/>
        <v>0</v>
      </c>
      <c r="J27" s="30">
        <f t="shared" si="3"/>
        <v>110</v>
      </c>
      <c r="K27" s="90" t="s">
        <v>84</v>
      </c>
      <c r="L27" s="91"/>
      <c r="M27" s="92"/>
    </row>
    <row r="28" spans="1:13" ht="24" customHeight="1">
      <c r="A28" s="112"/>
      <c r="B28" s="34" t="s">
        <v>25</v>
      </c>
      <c r="C28" s="24" t="s">
        <v>85</v>
      </c>
      <c r="D28" s="15">
        <v>2200</v>
      </c>
      <c r="E28" s="73"/>
      <c r="F28" s="34" t="s">
        <v>99</v>
      </c>
      <c r="G28" s="74"/>
      <c r="H28" s="45" t="s">
        <v>192</v>
      </c>
      <c r="I28" s="66">
        <f t="shared" si="2"/>
        <v>0</v>
      </c>
      <c r="J28" s="30">
        <f t="shared" si="3"/>
        <v>733.33333333333337</v>
      </c>
      <c r="K28" s="90" t="s">
        <v>84</v>
      </c>
      <c r="L28" s="91"/>
      <c r="M28" s="92"/>
    </row>
    <row r="29" spans="1:13" s="19" customFormat="1" ht="24" customHeight="1">
      <c r="A29" s="112"/>
      <c r="B29" s="34" t="s">
        <v>25</v>
      </c>
      <c r="C29" s="27" t="s">
        <v>82</v>
      </c>
      <c r="D29" s="15" t="s">
        <v>83</v>
      </c>
      <c r="E29" s="73"/>
      <c r="F29" s="34" t="s">
        <v>102</v>
      </c>
      <c r="G29" s="84" t="s">
        <v>83</v>
      </c>
      <c r="H29" s="85"/>
      <c r="I29" s="48" t="s">
        <v>83</v>
      </c>
      <c r="J29" s="15" t="s">
        <v>83</v>
      </c>
      <c r="K29" s="90" t="s">
        <v>60</v>
      </c>
      <c r="L29" s="91"/>
      <c r="M29" s="92"/>
    </row>
    <row r="30" spans="1:13" s="19" customFormat="1" ht="24" customHeight="1">
      <c r="A30" s="112"/>
      <c r="B30" s="34" t="s">
        <v>23</v>
      </c>
      <c r="C30" s="23" t="s">
        <v>82</v>
      </c>
      <c r="D30" s="15" t="s">
        <v>83</v>
      </c>
      <c r="E30" s="73"/>
      <c r="F30" s="35" t="s">
        <v>102</v>
      </c>
      <c r="G30" s="84" t="s">
        <v>83</v>
      </c>
      <c r="H30" s="85"/>
      <c r="I30" s="48" t="s">
        <v>83</v>
      </c>
      <c r="J30" s="15" t="s">
        <v>83</v>
      </c>
      <c r="K30" s="90" t="s">
        <v>60</v>
      </c>
      <c r="L30" s="91"/>
      <c r="M30" s="92"/>
    </row>
    <row r="31" spans="1:13" s="16" customFormat="1" ht="24" customHeight="1">
      <c r="A31" s="112"/>
      <c r="B31" s="34" t="s">
        <v>15</v>
      </c>
      <c r="C31" s="23" t="s">
        <v>82</v>
      </c>
      <c r="D31" s="15" t="s">
        <v>81</v>
      </c>
      <c r="E31" s="73"/>
      <c r="F31" s="35" t="s">
        <v>102</v>
      </c>
      <c r="G31" s="84" t="s">
        <v>83</v>
      </c>
      <c r="H31" s="85"/>
      <c r="I31" s="48" t="s">
        <v>83</v>
      </c>
      <c r="J31" s="15" t="s">
        <v>81</v>
      </c>
      <c r="K31" s="90" t="s">
        <v>60</v>
      </c>
      <c r="L31" s="91"/>
      <c r="M31" s="92"/>
    </row>
    <row r="32" spans="1:13" s="16" customFormat="1" ht="24" customHeight="1">
      <c r="A32" s="9"/>
      <c r="B32" s="34" t="s">
        <v>6</v>
      </c>
      <c r="C32" s="23" t="s">
        <v>106</v>
      </c>
      <c r="D32" s="15">
        <v>165</v>
      </c>
      <c r="E32" s="73"/>
      <c r="F32" s="35" t="s">
        <v>101</v>
      </c>
      <c r="G32" s="76"/>
      <c r="H32" s="45" t="s">
        <v>192</v>
      </c>
      <c r="I32" s="66">
        <f>D32*E32*G32</f>
        <v>0</v>
      </c>
      <c r="J32" s="30">
        <f>D32/3</f>
        <v>55</v>
      </c>
      <c r="K32" s="90"/>
      <c r="L32" s="91"/>
      <c r="M32" s="92"/>
    </row>
    <row r="33" spans="1:13" ht="18.5" customHeight="1">
      <c r="A33" s="1"/>
      <c r="C33" s="1"/>
      <c r="D33" s="1"/>
      <c r="E33" s="1"/>
      <c r="J33" s="1"/>
      <c r="K33" s="1"/>
      <c r="L33" s="1"/>
      <c r="M33" s="1"/>
    </row>
    <row r="34" spans="1:13" ht="45.75" customHeight="1">
      <c r="A34" s="88" t="s">
        <v>80</v>
      </c>
      <c r="B34" s="18" t="s">
        <v>30</v>
      </c>
      <c r="C34" s="18" t="s">
        <v>29</v>
      </c>
      <c r="D34" s="17" t="s">
        <v>53</v>
      </c>
      <c r="E34" s="17" t="s">
        <v>180</v>
      </c>
      <c r="F34" s="18" t="s">
        <v>103</v>
      </c>
      <c r="G34" s="86" t="s">
        <v>196</v>
      </c>
      <c r="H34" s="87"/>
      <c r="I34" s="44" t="s">
        <v>191</v>
      </c>
      <c r="J34" s="28" t="s">
        <v>166</v>
      </c>
      <c r="K34" s="93" t="s">
        <v>27</v>
      </c>
      <c r="L34" s="94"/>
      <c r="M34" s="95"/>
    </row>
    <row r="35" spans="1:13" s="16" customFormat="1" ht="24" customHeight="1">
      <c r="A35" s="89"/>
      <c r="B35" s="34" t="s">
        <v>25</v>
      </c>
      <c r="C35" s="27" t="s">
        <v>79</v>
      </c>
      <c r="D35" s="15">
        <v>5500</v>
      </c>
      <c r="E35" s="73"/>
      <c r="F35" s="34" t="s">
        <v>100</v>
      </c>
      <c r="G35" s="74"/>
      <c r="H35" s="45" t="s">
        <v>192</v>
      </c>
      <c r="I35" s="66">
        <f>D35*E35*G35</f>
        <v>0</v>
      </c>
      <c r="J35" s="30">
        <f>D35/3</f>
        <v>1833.3333333333333</v>
      </c>
      <c r="K35" s="90"/>
      <c r="L35" s="91"/>
      <c r="M35" s="92"/>
    </row>
    <row r="36" spans="1:13" s="16" customFormat="1" ht="24" customHeight="1">
      <c r="A36" s="89"/>
      <c r="B36" s="34" t="s">
        <v>25</v>
      </c>
      <c r="C36" s="27" t="s">
        <v>78</v>
      </c>
      <c r="D36" s="15">
        <v>7260</v>
      </c>
      <c r="E36" s="73"/>
      <c r="F36" s="34" t="s">
        <v>100</v>
      </c>
      <c r="G36" s="74"/>
      <c r="H36" s="45" t="s">
        <v>192</v>
      </c>
      <c r="I36" s="66">
        <f t="shared" ref="I36:I67" si="4">D36*E36*G36</f>
        <v>0</v>
      </c>
      <c r="J36" s="30">
        <f t="shared" ref="J36:J40" si="5">D36/3</f>
        <v>2420</v>
      </c>
      <c r="K36" s="90"/>
      <c r="L36" s="91"/>
      <c r="M36" s="92"/>
    </row>
    <row r="37" spans="1:13" s="16" customFormat="1" ht="24" customHeight="1">
      <c r="A37" s="89"/>
      <c r="B37" s="34" t="s">
        <v>25</v>
      </c>
      <c r="C37" s="27" t="s">
        <v>77</v>
      </c>
      <c r="D37" s="15">
        <v>9130</v>
      </c>
      <c r="E37" s="73"/>
      <c r="F37" s="34" t="s">
        <v>100</v>
      </c>
      <c r="G37" s="74"/>
      <c r="H37" s="45" t="s">
        <v>192</v>
      </c>
      <c r="I37" s="66">
        <f t="shared" si="4"/>
        <v>0</v>
      </c>
      <c r="J37" s="30">
        <f t="shared" si="5"/>
        <v>3043.3333333333335</v>
      </c>
      <c r="K37" s="90"/>
      <c r="L37" s="91"/>
      <c r="M37" s="92"/>
    </row>
    <row r="38" spans="1:13" s="16" customFormat="1" ht="24" customHeight="1">
      <c r="A38" s="89"/>
      <c r="B38" s="34" t="s">
        <v>25</v>
      </c>
      <c r="C38" s="27" t="s">
        <v>76</v>
      </c>
      <c r="D38" s="15">
        <v>11000</v>
      </c>
      <c r="E38" s="73"/>
      <c r="F38" s="34" t="s">
        <v>100</v>
      </c>
      <c r="G38" s="74"/>
      <c r="H38" s="45" t="s">
        <v>192</v>
      </c>
      <c r="I38" s="66">
        <f t="shared" si="4"/>
        <v>0</v>
      </c>
      <c r="J38" s="30">
        <f t="shared" si="5"/>
        <v>3666.6666666666665</v>
      </c>
      <c r="K38" s="90"/>
      <c r="L38" s="91"/>
      <c r="M38" s="92"/>
    </row>
    <row r="39" spans="1:13" ht="24" customHeight="1">
      <c r="A39" s="89"/>
      <c r="B39" s="34" t="s">
        <v>25</v>
      </c>
      <c r="C39" s="24" t="s">
        <v>65</v>
      </c>
      <c r="D39" s="15">
        <v>550</v>
      </c>
      <c r="E39" s="73"/>
      <c r="F39" s="34" t="s">
        <v>102</v>
      </c>
      <c r="G39" s="74"/>
      <c r="H39" s="45" t="s">
        <v>192</v>
      </c>
      <c r="I39" s="66">
        <f t="shared" si="4"/>
        <v>0</v>
      </c>
      <c r="J39" s="30">
        <f t="shared" si="5"/>
        <v>183.33333333333334</v>
      </c>
      <c r="K39" s="90"/>
      <c r="L39" s="91"/>
      <c r="M39" s="92"/>
    </row>
    <row r="40" spans="1:13" ht="24" customHeight="1">
      <c r="A40" s="89"/>
      <c r="B40" s="34" t="s">
        <v>25</v>
      </c>
      <c r="C40" s="24" t="s">
        <v>64</v>
      </c>
      <c r="D40" s="15">
        <v>715</v>
      </c>
      <c r="E40" s="73"/>
      <c r="F40" s="34" t="s">
        <v>102</v>
      </c>
      <c r="G40" s="74"/>
      <c r="H40" s="45" t="s">
        <v>192</v>
      </c>
      <c r="I40" s="66">
        <f t="shared" si="4"/>
        <v>0</v>
      </c>
      <c r="J40" s="30">
        <f t="shared" si="5"/>
        <v>238.33333333333334</v>
      </c>
      <c r="K40" s="90"/>
      <c r="L40" s="91"/>
      <c r="M40" s="92"/>
    </row>
    <row r="41" spans="1:13" ht="24" customHeight="1">
      <c r="A41" s="89"/>
      <c r="B41" s="34" t="s">
        <v>25</v>
      </c>
      <c r="C41" s="23" t="s">
        <v>75</v>
      </c>
      <c r="D41" s="15" t="s">
        <v>61</v>
      </c>
      <c r="E41" s="73"/>
      <c r="F41" s="35" t="s">
        <v>100</v>
      </c>
      <c r="G41" s="84" t="s">
        <v>83</v>
      </c>
      <c r="H41" s="85"/>
      <c r="I41" s="48" t="s">
        <v>83</v>
      </c>
      <c r="J41" s="15" t="s">
        <v>61</v>
      </c>
      <c r="K41" s="90" t="s">
        <v>60</v>
      </c>
      <c r="L41" s="91"/>
      <c r="M41" s="92"/>
    </row>
    <row r="42" spans="1:13" ht="24" customHeight="1">
      <c r="A42" s="89"/>
      <c r="B42" s="34" t="s">
        <v>25</v>
      </c>
      <c r="C42" s="23" t="s">
        <v>172</v>
      </c>
      <c r="D42" s="15" t="s">
        <v>61</v>
      </c>
      <c r="E42" s="73"/>
      <c r="F42" s="35" t="s">
        <v>100</v>
      </c>
      <c r="G42" s="84" t="s">
        <v>83</v>
      </c>
      <c r="H42" s="85"/>
      <c r="I42" s="48" t="s">
        <v>83</v>
      </c>
      <c r="J42" s="15" t="s">
        <v>61</v>
      </c>
      <c r="K42" s="90" t="s">
        <v>60</v>
      </c>
      <c r="L42" s="91"/>
      <c r="M42" s="92"/>
    </row>
    <row r="43" spans="1:13" ht="24" customHeight="1">
      <c r="A43" s="89"/>
      <c r="B43" s="34" t="s">
        <v>25</v>
      </c>
      <c r="C43" s="23" t="s">
        <v>74</v>
      </c>
      <c r="D43" s="15" t="s">
        <v>61</v>
      </c>
      <c r="E43" s="73"/>
      <c r="F43" s="35" t="s">
        <v>100</v>
      </c>
      <c r="G43" s="84" t="s">
        <v>83</v>
      </c>
      <c r="H43" s="85"/>
      <c r="I43" s="48" t="s">
        <v>83</v>
      </c>
      <c r="J43" s="15" t="s">
        <v>61</v>
      </c>
      <c r="K43" s="90" t="s">
        <v>60</v>
      </c>
      <c r="L43" s="91"/>
      <c r="M43" s="92"/>
    </row>
    <row r="44" spans="1:13" ht="24" customHeight="1">
      <c r="A44" s="89"/>
      <c r="B44" s="34" t="s">
        <v>25</v>
      </c>
      <c r="C44" s="23" t="s">
        <v>62</v>
      </c>
      <c r="D44" s="15" t="s">
        <v>61</v>
      </c>
      <c r="E44" s="73"/>
      <c r="F44" s="35" t="s">
        <v>100</v>
      </c>
      <c r="G44" s="84" t="s">
        <v>83</v>
      </c>
      <c r="H44" s="85"/>
      <c r="I44" s="48" t="s">
        <v>83</v>
      </c>
      <c r="J44" s="15" t="s">
        <v>61</v>
      </c>
      <c r="K44" s="90" t="s">
        <v>60</v>
      </c>
      <c r="L44" s="91"/>
      <c r="M44" s="92"/>
    </row>
    <row r="45" spans="1:13" ht="24" customHeight="1">
      <c r="A45" s="89"/>
      <c r="B45" s="34" t="s">
        <v>25</v>
      </c>
      <c r="C45" s="24" t="s">
        <v>66</v>
      </c>
      <c r="D45" s="15">
        <v>2200</v>
      </c>
      <c r="E45" s="73"/>
      <c r="F45" s="34" t="s">
        <v>99</v>
      </c>
      <c r="G45" s="74"/>
      <c r="H45" s="45" t="s">
        <v>192</v>
      </c>
      <c r="I45" s="66">
        <f>D45*E45*G45</f>
        <v>0</v>
      </c>
      <c r="J45" s="30">
        <f>D45/3</f>
        <v>733.33333333333337</v>
      </c>
      <c r="K45" s="90" t="s">
        <v>175</v>
      </c>
      <c r="L45" s="91"/>
      <c r="M45" s="92"/>
    </row>
    <row r="46" spans="1:13" s="16" customFormat="1" ht="24" customHeight="1">
      <c r="A46" s="89"/>
      <c r="B46" s="34" t="s">
        <v>23</v>
      </c>
      <c r="C46" s="23" t="s">
        <v>73</v>
      </c>
      <c r="D46" s="15">
        <v>3630</v>
      </c>
      <c r="E46" s="73"/>
      <c r="F46" s="35" t="s">
        <v>100</v>
      </c>
      <c r="G46" s="76"/>
      <c r="H46" s="45" t="s">
        <v>192</v>
      </c>
      <c r="I46" s="66">
        <f t="shared" si="4"/>
        <v>0</v>
      </c>
      <c r="J46" s="30">
        <f>D46/3</f>
        <v>1210</v>
      </c>
      <c r="K46" s="90"/>
      <c r="L46" s="91"/>
      <c r="M46" s="92"/>
    </row>
    <row r="47" spans="1:13" ht="24" customHeight="1">
      <c r="A47" s="89"/>
      <c r="B47" s="34" t="s">
        <v>23</v>
      </c>
      <c r="C47" s="24" t="s">
        <v>65</v>
      </c>
      <c r="D47" s="15">
        <v>550</v>
      </c>
      <c r="E47" s="73"/>
      <c r="F47" s="34" t="s">
        <v>102</v>
      </c>
      <c r="G47" s="74"/>
      <c r="H47" s="45" t="s">
        <v>192</v>
      </c>
      <c r="I47" s="66">
        <f t="shared" si="4"/>
        <v>0</v>
      </c>
      <c r="J47" s="30">
        <f t="shared" ref="J47:J48" si="6">D47/3</f>
        <v>183.33333333333334</v>
      </c>
      <c r="K47" s="90"/>
      <c r="L47" s="91"/>
      <c r="M47" s="92"/>
    </row>
    <row r="48" spans="1:13" ht="24" customHeight="1">
      <c r="A48" s="89"/>
      <c r="B48" s="34" t="s">
        <v>23</v>
      </c>
      <c r="C48" s="24" t="s">
        <v>64</v>
      </c>
      <c r="D48" s="15">
        <v>715</v>
      </c>
      <c r="E48" s="73"/>
      <c r="F48" s="34" t="s">
        <v>102</v>
      </c>
      <c r="G48" s="74"/>
      <c r="H48" s="45" t="s">
        <v>192</v>
      </c>
      <c r="I48" s="66">
        <f t="shared" si="4"/>
        <v>0</v>
      </c>
      <c r="J48" s="30">
        <f t="shared" si="6"/>
        <v>238.33333333333334</v>
      </c>
      <c r="K48" s="90"/>
      <c r="L48" s="91"/>
      <c r="M48" s="92"/>
    </row>
    <row r="49" spans="1:13" ht="24" customHeight="1">
      <c r="A49" s="89"/>
      <c r="B49" s="34" t="s">
        <v>23</v>
      </c>
      <c r="C49" s="23" t="s">
        <v>72</v>
      </c>
      <c r="D49" s="15" t="s">
        <v>61</v>
      </c>
      <c r="E49" s="73"/>
      <c r="F49" s="35" t="s">
        <v>100</v>
      </c>
      <c r="G49" s="84" t="s">
        <v>83</v>
      </c>
      <c r="H49" s="85"/>
      <c r="I49" s="48" t="s">
        <v>83</v>
      </c>
      <c r="J49" s="15" t="s">
        <v>61</v>
      </c>
      <c r="K49" s="90" t="s">
        <v>60</v>
      </c>
      <c r="L49" s="91"/>
      <c r="M49" s="92"/>
    </row>
    <row r="50" spans="1:13" s="16" customFormat="1" ht="24" customHeight="1">
      <c r="A50" s="89"/>
      <c r="B50" s="34" t="s">
        <v>19</v>
      </c>
      <c r="C50" s="23" t="s">
        <v>71</v>
      </c>
      <c r="D50" s="15">
        <v>715</v>
      </c>
      <c r="E50" s="73"/>
      <c r="F50" s="35" t="s">
        <v>99</v>
      </c>
      <c r="G50" s="76"/>
      <c r="H50" s="45" t="s">
        <v>192</v>
      </c>
      <c r="I50" s="66">
        <f t="shared" si="4"/>
        <v>0</v>
      </c>
      <c r="J50" s="30">
        <f>D50/3</f>
        <v>238.33333333333334</v>
      </c>
      <c r="K50" s="90" t="s">
        <v>46</v>
      </c>
      <c r="L50" s="91"/>
      <c r="M50" s="92"/>
    </row>
    <row r="51" spans="1:13" ht="24" customHeight="1">
      <c r="A51" s="89"/>
      <c r="B51" s="34" t="s">
        <v>19</v>
      </c>
      <c r="C51" s="23" t="s">
        <v>145</v>
      </c>
      <c r="D51" s="15">
        <v>1100</v>
      </c>
      <c r="E51" s="73"/>
      <c r="F51" s="35" t="s">
        <v>99</v>
      </c>
      <c r="G51" s="76"/>
      <c r="H51" s="45" t="s">
        <v>192</v>
      </c>
      <c r="I51" s="66">
        <f t="shared" si="4"/>
        <v>0</v>
      </c>
      <c r="J51" s="30">
        <f t="shared" ref="J51:J60" si="7">D51/3</f>
        <v>366.66666666666669</v>
      </c>
      <c r="K51" s="90"/>
      <c r="L51" s="91"/>
      <c r="M51" s="92"/>
    </row>
    <row r="52" spans="1:13" ht="24" customHeight="1">
      <c r="A52" s="89"/>
      <c r="B52" s="34" t="s">
        <v>19</v>
      </c>
      <c r="C52" s="24" t="s">
        <v>70</v>
      </c>
      <c r="D52" s="15">
        <v>1100</v>
      </c>
      <c r="E52" s="73"/>
      <c r="F52" s="34" t="s">
        <v>102</v>
      </c>
      <c r="G52" s="74"/>
      <c r="H52" s="45" t="s">
        <v>192</v>
      </c>
      <c r="I52" s="66">
        <f t="shared" si="4"/>
        <v>0</v>
      </c>
      <c r="J52" s="30">
        <f t="shared" si="7"/>
        <v>366.66666666666669</v>
      </c>
      <c r="K52" s="90"/>
      <c r="L52" s="91"/>
      <c r="M52" s="92"/>
    </row>
    <row r="53" spans="1:13" ht="24" customHeight="1">
      <c r="A53" s="89"/>
      <c r="B53" s="34" t="s">
        <v>19</v>
      </c>
      <c r="C53" s="24" t="s">
        <v>69</v>
      </c>
      <c r="D53" s="15">
        <v>1100</v>
      </c>
      <c r="E53" s="73"/>
      <c r="F53" s="34" t="s">
        <v>100</v>
      </c>
      <c r="G53" s="74"/>
      <c r="H53" s="45" t="s">
        <v>192</v>
      </c>
      <c r="I53" s="66">
        <f t="shared" si="4"/>
        <v>0</v>
      </c>
      <c r="J53" s="30">
        <f t="shared" si="7"/>
        <v>366.66666666666669</v>
      </c>
      <c r="K53" s="90"/>
      <c r="L53" s="91"/>
      <c r="M53" s="92"/>
    </row>
    <row r="54" spans="1:13" ht="24" customHeight="1">
      <c r="A54" s="89"/>
      <c r="B54" s="34" t="s">
        <v>19</v>
      </c>
      <c r="C54" s="24" t="s">
        <v>68</v>
      </c>
      <c r="D54" s="15">
        <v>1100</v>
      </c>
      <c r="E54" s="73"/>
      <c r="F54" s="34" t="s">
        <v>99</v>
      </c>
      <c r="G54" s="74"/>
      <c r="H54" s="45" t="s">
        <v>192</v>
      </c>
      <c r="I54" s="66">
        <f t="shared" si="4"/>
        <v>0</v>
      </c>
      <c r="J54" s="30">
        <f t="shared" si="7"/>
        <v>366.66666666666669</v>
      </c>
      <c r="K54" s="90"/>
      <c r="L54" s="91"/>
      <c r="M54" s="92"/>
    </row>
    <row r="55" spans="1:13" ht="24" customHeight="1">
      <c r="A55" s="89"/>
      <c r="B55" s="34" t="s">
        <v>19</v>
      </c>
      <c r="C55" s="24" t="s">
        <v>67</v>
      </c>
      <c r="D55" s="15">
        <v>1100</v>
      </c>
      <c r="E55" s="73"/>
      <c r="F55" s="34" t="s">
        <v>99</v>
      </c>
      <c r="G55" s="74"/>
      <c r="H55" s="45" t="s">
        <v>192</v>
      </c>
      <c r="I55" s="66">
        <f t="shared" si="4"/>
        <v>0</v>
      </c>
      <c r="J55" s="30">
        <f t="shared" si="7"/>
        <v>366.66666666666669</v>
      </c>
      <c r="K55" s="90"/>
      <c r="L55" s="91"/>
      <c r="M55" s="92"/>
    </row>
    <row r="56" spans="1:13" ht="24" customHeight="1">
      <c r="A56" s="89"/>
      <c r="B56" s="34" t="s">
        <v>19</v>
      </c>
      <c r="C56" s="24" t="s">
        <v>146</v>
      </c>
      <c r="D56" s="15">
        <v>3300</v>
      </c>
      <c r="E56" s="73"/>
      <c r="F56" s="34" t="s">
        <v>99</v>
      </c>
      <c r="G56" s="74"/>
      <c r="H56" s="45" t="s">
        <v>192</v>
      </c>
      <c r="I56" s="66">
        <f t="shared" si="4"/>
        <v>0</v>
      </c>
      <c r="J56" s="30">
        <f t="shared" si="7"/>
        <v>1100</v>
      </c>
      <c r="K56" s="90" t="s">
        <v>147</v>
      </c>
      <c r="L56" s="91"/>
      <c r="M56" s="92"/>
    </row>
    <row r="57" spans="1:13" ht="24" customHeight="1">
      <c r="A57" s="89"/>
      <c r="B57" s="34" t="s">
        <v>19</v>
      </c>
      <c r="C57" s="24" t="s">
        <v>155</v>
      </c>
      <c r="D57" s="15">
        <v>550</v>
      </c>
      <c r="E57" s="73"/>
      <c r="F57" s="34" t="s">
        <v>99</v>
      </c>
      <c r="G57" s="74"/>
      <c r="H57" s="45" t="s">
        <v>192</v>
      </c>
      <c r="I57" s="66">
        <f t="shared" si="4"/>
        <v>0</v>
      </c>
      <c r="J57" s="30">
        <f t="shared" si="7"/>
        <v>183.33333333333334</v>
      </c>
      <c r="K57" s="90"/>
      <c r="L57" s="91"/>
      <c r="M57" s="92"/>
    </row>
    <row r="58" spans="1:13" ht="24" customHeight="1">
      <c r="A58" s="89"/>
      <c r="B58" s="34" t="s">
        <v>19</v>
      </c>
      <c r="C58" s="24" t="s">
        <v>156</v>
      </c>
      <c r="D58" s="15">
        <v>330</v>
      </c>
      <c r="E58" s="73"/>
      <c r="F58" s="34" t="s">
        <v>99</v>
      </c>
      <c r="G58" s="74"/>
      <c r="H58" s="45" t="s">
        <v>192</v>
      </c>
      <c r="I58" s="66">
        <f t="shared" si="4"/>
        <v>0</v>
      </c>
      <c r="J58" s="30">
        <f t="shared" si="7"/>
        <v>110</v>
      </c>
      <c r="K58" s="90"/>
      <c r="L58" s="91"/>
      <c r="M58" s="92"/>
    </row>
    <row r="59" spans="1:13" ht="24" customHeight="1">
      <c r="A59" s="89"/>
      <c r="B59" s="34" t="s">
        <v>15</v>
      </c>
      <c r="C59" s="24" t="s">
        <v>65</v>
      </c>
      <c r="D59" s="15">
        <v>550</v>
      </c>
      <c r="E59" s="73"/>
      <c r="F59" s="34" t="s">
        <v>102</v>
      </c>
      <c r="G59" s="74"/>
      <c r="H59" s="45" t="s">
        <v>192</v>
      </c>
      <c r="I59" s="66">
        <f t="shared" si="4"/>
        <v>0</v>
      </c>
      <c r="J59" s="30">
        <f t="shared" si="7"/>
        <v>183.33333333333334</v>
      </c>
      <c r="K59" s="90"/>
      <c r="L59" s="91"/>
      <c r="M59" s="92"/>
    </row>
    <row r="60" spans="1:13" ht="24" customHeight="1">
      <c r="A60" s="89"/>
      <c r="B60" s="34" t="s">
        <v>15</v>
      </c>
      <c r="C60" s="24" t="s">
        <v>64</v>
      </c>
      <c r="D60" s="15">
        <v>715</v>
      </c>
      <c r="E60" s="73"/>
      <c r="F60" s="34" t="s">
        <v>102</v>
      </c>
      <c r="G60" s="74"/>
      <c r="H60" s="45" t="s">
        <v>192</v>
      </c>
      <c r="I60" s="66">
        <f t="shared" si="4"/>
        <v>0</v>
      </c>
      <c r="J60" s="30">
        <f t="shared" si="7"/>
        <v>238.33333333333334</v>
      </c>
      <c r="K60" s="90"/>
      <c r="L60" s="91"/>
      <c r="M60" s="92"/>
    </row>
    <row r="61" spans="1:13" ht="24" customHeight="1">
      <c r="A61" s="89"/>
      <c r="B61" s="34" t="s">
        <v>15</v>
      </c>
      <c r="C61" s="23" t="s">
        <v>63</v>
      </c>
      <c r="D61" s="15" t="s">
        <v>61</v>
      </c>
      <c r="E61" s="73"/>
      <c r="F61" s="35" t="s">
        <v>100</v>
      </c>
      <c r="G61" s="84" t="s">
        <v>83</v>
      </c>
      <c r="H61" s="85"/>
      <c r="I61" s="48" t="s">
        <v>83</v>
      </c>
      <c r="J61" s="15" t="s">
        <v>61</v>
      </c>
      <c r="K61" s="90" t="s">
        <v>60</v>
      </c>
      <c r="L61" s="91"/>
      <c r="M61" s="92"/>
    </row>
    <row r="62" spans="1:13" ht="24" customHeight="1">
      <c r="A62" s="89"/>
      <c r="B62" s="34" t="s">
        <v>15</v>
      </c>
      <c r="C62" s="23" t="s">
        <v>62</v>
      </c>
      <c r="D62" s="15" t="s">
        <v>61</v>
      </c>
      <c r="E62" s="73"/>
      <c r="F62" s="35" t="s">
        <v>100</v>
      </c>
      <c r="G62" s="84" t="s">
        <v>83</v>
      </c>
      <c r="H62" s="85"/>
      <c r="I62" s="48" t="s">
        <v>83</v>
      </c>
      <c r="J62" s="15" t="s">
        <v>61</v>
      </c>
      <c r="K62" s="90" t="s">
        <v>60</v>
      </c>
      <c r="L62" s="91"/>
      <c r="M62" s="92"/>
    </row>
    <row r="63" spans="1:13" ht="45" customHeight="1">
      <c r="A63" s="89"/>
      <c r="B63" s="34" t="s">
        <v>6</v>
      </c>
      <c r="C63" s="23" t="s">
        <v>116</v>
      </c>
      <c r="D63" s="15">
        <v>1430</v>
      </c>
      <c r="E63" s="73"/>
      <c r="F63" s="35" t="s">
        <v>100</v>
      </c>
      <c r="G63" s="76"/>
      <c r="H63" s="45" t="s">
        <v>192</v>
      </c>
      <c r="I63" s="66">
        <f t="shared" si="4"/>
        <v>0</v>
      </c>
      <c r="J63" s="30">
        <f>D63/3</f>
        <v>476.66666666666669</v>
      </c>
      <c r="K63" s="109" t="s">
        <v>129</v>
      </c>
      <c r="L63" s="91"/>
      <c r="M63" s="92"/>
    </row>
    <row r="64" spans="1:13" ht="45" customHeight="1">
      <c r="A64" s="89"/>
      <c r="B64" s="34" t="s">
        <v>6</v>
      </c>
      <c r="C64" s="24" t="s">
        <v>59</v>
      </c>
      <c r="D64" s="15">
        <v>5500</v>
      </c>
      <c r="E64" s="73"/>
      <c r="F64" s="34" t="s">
        <v>100</v>
      </c>
      <c r="G64" s="74"/>
      <c r="H64" s="45" t="s">
        <v>192</v>
      </c>
      <c r="I64" s="77">
        <f t="shared" si="4"/>
        <v>0</v>
      </c>
      <c r="J64" s="30">
        <f t="shared" ref="J64:J67" si="8">D64/3</f>
        <v>1833.3333333333333</v>
      </c>
      <c r="K64" s="109" t="s">
        <v>130</v>
      </c>
      <c r="L64" s="91"/>
      <c r="M64" s="92"/>
    </row>
    <row r="65" spans="1:13" ht="24" customHeight="1">
      <c r="A65" s="89"/>
      <c r="B65" s="34" t="s">
        <v>6</v>
      </c>
      <c r="C65" s="24" t="s">
        <v>58</v>
      </c>
      <c r="D65" s="15">
        <v>330</v>
      </c>
      <c r="E65" s="73"/>
      <c r="F65" s="34" t="s">
        <v>99</v>
      </c>
      <c r="G65" s="74"/>
      <c r="H65" s="45" t="s">
        <v>192</v>
      </c>
      <c r="I65" s="66">
        <f t="shared" si="4"/>
        <v>0</v>
      </c>
      <c r="J65" s="30">
        <f t="shared" si="8"/>
        <v>110</v>
      </c>
      <c r="K65" s="90"/>
      <c r="L65" s="91"/>
      <c r="M65" s="92"/>
    </row>
    <row r="66" spans="1:13" ht="24" customHeight="1">
      <c r="A66" s="89"/>
      <c r="B66" s="34" t="s">
        <v>6</v>
      </c>
      <c r="C66" s="24" t="s">
        <v>57</v>
      </c>
      <c r="D66" s="15">
        <v>330</v>
      </c>
      <c r="E66" s="73"/>
      <c r="F66" s="34" t="s">
        <v>99</v>
      </c>
      <c r="G66" s="74"/>
      <c r="H66" s="45" t="s">
        <v>192</v>
      </c>
      <c r="I66" s="66">
        <f>D66*E66*G66</f>
        <v>0</v>
      </c>
      <c r="J66" s="30">
        <f t="shared" si="8"/>
        <v>110</v>
      </c>
      <c r="K66" s="90"/>
      <c r="L66" s="91"/>
      <c r="M66" s="92"/>
    </row>
    <row r="67" spans="1:13" ht="24" customHeight="1">
      <c r="A67" s="89"/>
      <c r="B67" s="34" t="s">
        <v>6</v>
      </c>
      <c r="C67" s="24" t="s">
        <v>56</v>
      </c>
      <c r="D67" s="15">
        <v>330</v>
      </c>
      <c r="E67" s="73"/>
      <c r="F67" s="34" t="s">
        <v>101</v>
      </c>
      <c r="G67" s="74"/>
      <c r="H67" s="45" t="s">
        <v>192</v>
      </c>
      <c r="I67" s="66">
        <f t="shared" si="4"/>
        <v>0</v>
      </c>
      <c r="J67" s="30">
        <f t="shared" si="8"/>
        <v>110</v>
      </c>
      <c r="K67" s="90"/>
      <c r="L67" s="91"/>
      <c r="M67" s="92"/>
    </row>
    <row r="68" spans="1:13" ht="18.5" customHeight="1">
      <c r="A68" s="1"/>
      <c r="C68" s="1"/>
      <c r="D68" s="1"/>
      <c r="E68" s="1"/>
      <c r="J68" s="1"/>
      <c r="K68" s="1"/>
      <c r="L68" s="1"/>
      <c r="M68" s="1"/>
    </row>
    <row r="69" spans="1:13" ht="18.5" customHeight="1">
      <c r="A69" s="1"/>
      <c r="C69" s="1"/>
      <c r="D69" s="1"/>
      <c r="E69" s="1"/>
      <c r="J69" s="1"/>
      <c r="K69" s="1"/>
      <c r="L69" s="1"/>
      <c r="M69" s="29" t="s">
        <v>55</v>
      </c>
    </row>
    <row r="70" spans="1:13" ht="45.75" customHeight="1">
      <c r="A70" s="100" t="s">
        <v>54</v>
      </c>
      <c r="B70" s="18" t="s">
        <v>30</v>
      </c>
      <c r="C70" s="18" t="s">
        <v>29</v>
      </c>
      <c r="D70" s="17" t="s">
        <v>53</v>
      </c>
      <c r="E70" s="17" t="s">
        <v>180</v>
      </c>
      <c r="F70" s="18" t="s">
        <v>103</v>
      </c>
      <c r="G70" s="86" t="s">
        <v>196</v>
      </c>
      <c r="H70" s="87"/>
      <c r="I70" s="44" t="s">
        <v>191</v>
      </c>
      <c r="J70" s="28" t="s">
        <v>166</v>
      </c>
      <c r="K70" s="93" t="s">
        <v>27</v>
      </c>
      <c r="L70" s="94"/>
      <c r="M70" s="95"/>
    </row>
    <row r="71" spans="1:13" s="16" customFormat="1" ht="24" customHeight="1">
      <c r="A71" s="101"/>
      <c r="B71" s="34" t="s">
        <v>25</v>
      </c>
      <c r="C71" s="27" t="s">
        <v>115</v>
      </c>
      <c r="D71" s="13">
        <v>55000</v>
      </c>
      <c r="E71" s="78"/>
      <c r="F71" s="12" t="s">
        <v>99</v>
      </c>
      <c r="G71" s="80"/>
      <c r="H71" s="45" t="s">
        <v>192</v>
      </c>
      <c r="I71" s="66">
        <f>D71*E71*G71</f>
        <v>0</v>
      </c>
      <c r="J71" s="30">
        <f>D71/3</f>
        <v>18333.333333333332</v>
      </c>
      <c r="K71" s="105" t="s">
        <v>131</v>
      </c>
      <c r="L71" s="103"/>
      <c r="M71" s="104"/>
    </row>
    <row r="72" spans="1:13" s="16" customFormat="1" ht="24" customHeight="1">
      <c r="A72" s="101"/>
      <c r="B72" s="34" t="s">
        <v>25</v>
      </c>
      <c r="C72" s="27" t="s">
        <v>133</v>
      </c>
      <c r="D72" s="15">
        <v>5500</v>
      </c>
      <c r="E72" s="73"/>
      <c r="F72" s="34" t="s">
        <v>104</v>
      </c>
      <c r="G72" s="74"/>
      <c r="H72" s="45" t="s">
        <v>192</v>
      </c>
      <c r="I72" s="66">
        <f t="shared" ref="I72:I92" si="9">D72*E72*G72</f>
        <v>0</v>
      </c>
      <c r="J72" s="30">
        <f t="shared" ref="J72:J92" si="10">D72/3</f>
        <v>1833.3333333333333</v>
      </c>
      <c r="K72" s="90" t="s">
        <v>137</v>
      </c>
      <c r="L72" s="91"/>
      <c r="M72" s="92"/>
    </row>
    <row r="73" spans="1:13" s="16" customFormat="1" ht="24" customHeight="1">
      <c r="A73" s="101"/>
      <c r="B73" s="34" t="s">
        <v>25</v>
      </c>
      <c r="C73" s="27" t="s">
        <v>52</v>
      </c>
      <c r="D73" s="15">
        <v>5500</v>
      </c>
      <c r="E73" s="73"/>
      <c r="F73" s="34" t="s">
        <v>99</v>
      </c>
      <c r="G73" s="74"/>
      <c r="H73" s="45" t="s">
        <v>192</v>
      </c>
      <c r="I73" s="66">
        <f t="shared" si="9"/>
        <v>0</v>
      </c>
      <c r="J73" s="30">
        <f t="shared" si="10"/>
        <v>1833.3333333333333</v>
      </c>
      <c r="K73" s="90" t="s">
        <v>47</v>
      </c>
      <c r="L73" s="91"/>
      <c r="M73" s="92"/>
    </row>
    <row r="74" spans="1:13" s="16" customFormat="1" ht="24" customHeight="1">
      <c r="A74" s="101"/>
      <c r="B74" s="34" t="s">
        <v>25</v>
      </c>
      <c r="C74" s="27" t="s">
        <v>132</v>
      </c>
      <c r="D74" s="15">
        <v>1100</v>
      </c>
      <c r="E74" s="73"/>
      <c r="F74" s="34" t="s">
        <v>104</v>
      </c>
      <c r="G74" s="74"/>
      <c r="H74" s="45" t="s">
        <v>192</v>
      </c>
      <c r="I74" s="66">
        <f t="shared" si="9"/>
        <v>0</v>
      </c>
      <c r="J74" s="30">
        <f t="shared" si="10"/>
        <v>366.66666666666669</v>
      </c>
      <c r="K74" s="90" t="s">
        <v>138</v>
      </c>
      <c r="L74" s="91"/>
      <c r="M74" s="92"/>
    </row>
    <row r="75" spans="1:13" s="16" customFormat="1" ht="24" customHeight="1">
      <c r="A75" s="101"/>
      <c r="B75" s="34" t="s">
        <v>25</v>
      </c>
      <c r="C75" s="27" t="s">
        <v>135</v>
      </c>
      <c r="D75" s="15">
        <v>550</v>
      </c>
      <c r="E75" s="73"/>
      <c r="F75" s="34" t="s">
        <v>99</v>
      </c>
      <c r="G75" s="74"/>
      <c r="H75" s="45" t="s">
        <v>192</v>
      </c>
      <c r="I75" s="66">
        <f t="shared" si="9"/>
        <v>0</v>
      </c>
      <c r="J75" s="30">
        <f t="shared" si="10"/>
        <v>183.33333333333334</v>
      </c>
      <c r="K75" s="90"/>
      <c r="L75" s="91"/>
      <c r="M75" s="92"/>
    </row>
    <row r="76" spans="1:13" s="16" customFormat="1" ht="24" customHeight="1">
      <c r="A76" s="101"/>
      <c r="B76" s="34" t="s">
        <v>25</v>
      </c>
      <c r="C76" s="23" t="s">
        <v>51</v>
      </c>
      <c r="D76" s="15">
        <v>7260</v>
      </c>
      <c r="E76" s="73"/>
      <c r="F76" s="35" t="s">
        <v>99</v>
      </c>
      <c r="G76" s="76"/>
      <c r="H76" s="45" t="s">
        <v>192</v>
      </c>
      <c r="I76" s="66">
        <f t="shared" si="9"/>
        <v>0</v>
      </c>
      <c r="J76" s="30">
        <f t="shared" si="10"/>
        <v>2420</v>
      </c>
      <c r="K76" s="90" t="s">
        <v>46</v>
      </c>
      <c r="L76" s="91"/>
      <c r="M76" s="92"/>
    </row>
    <row r="77" spans="1:13" s="16" customFormat="1" ht="24" customHeight="1">
      <c r="A77" s="101"/>
      <c r="B77" s="34" t="s">
        <v>25</v>
      </c>
      <c r="C77" s="23" t="s">
        <v>50</v>
      </c>
      <c r="D77" s="15">
        <v>110</v>
      </c>
      <c r="E77" s="73"/>
      <c r="F77" s="35" t="s">
        <v>99</v>
      </c>
      <c r="G77" s="76"/>
      <c r="H77" s="45" t="s">
        <v>192</v>
      </c>
      <c r="I77" s="66">
        <f t="shared" si="9"/>
        <v>0</v>
      </c>
      <c r="J77" s="30">
        <f t="shared" si="10"/>
        <v>36.666666666666664</v>
      </c>
      <c r="K77" s="90"/>
      <c r="L77" s="91"/>
      <c r="M77" s="92"/>
    </row>
    <row r="78" spans="1:13" s="16" customFormat="1" ht="24" customHeight="1">
      <c r="A78" s="101"/>
      <c r="B78" s="34" t="s">
        <v>25</v>
      </c>
      <c r="C78" s="23" t="s">
        <v>176</v>
      </c>
      <c r="D78" s="15">
        <v>3300</v>
      </c>
      <c r="E78" s="73"/>
      <c r="F78" s="35" t="s">
        <v>99</v>
      </c>
      <c r="G78" s="76"/>
      <c r="H78" s="45" t="s">
        <v>192</v>
      </c>
      <c r="I78" s="66">
        <f t="shared" si="9"/>
        <v>0</v>
      </c>
      <c r="J78" s="30">
        <f t="shared" si="10"/>
        <v>1100</v>
      </c>
      <c r="K78" s="90" t="s">
        <v>134</v>
      </c>
      <c r="L78" s="91"/>
      <c r="M78" s="92"/>
    </row>
    <row r="79" spans="1:13" s="16" customFormat="1" ht="24" customHeight="1">
      <c r="A79" s="101"/>
      <c r="B79" s="34" t="s">
        <v>23</v>
      </c>
      <c r="C79" s="23" t="s">
        <v>113</v>
      </c>
      <c r="D79" s="15">
        <v>27500</v>
      </c>
      <c r="E79" s="73"/>
      <c r="F79" s="35" t="s">
        <v>99</v>
      </c>
      <c r="G79" s="76"/>
      <c r="H79" s="45" t="s">
        <v>192</v>
      </c>
      <c r="I79" s="66">
        <f t="shared" si="9"/>
        <v>0</v>
      </c>
      <c r="J79" s="30">
        <f t="shared" si="10"/>
        <v>9166.6666666666661</v>
      </c>
      <c r="K79" s="90" t="s">
        <v>49</v>
      </c>
      <c r="L79" s="91"/>
      <c r="M79" s="92"/>
    </row>
    <row r="80" spans="1:13" s="19" customFormat="1" ht="24" customHeight="1">
      <c r="A80" s="101"/>
      <c r="B80" s="34" t="s">
        <v>23</v>
      </c>
      <c r="C80" s="24" t="s">
        <v>48</v>
      </c>
      <c r="D80" s="15">
        <v>5500</v>
      </c>
      <c r="E80" s="73"/>
      <c r="F80" s="34" t="s">
        <v>99</v>
      </c>
      <c r="G80" s="74"/>
      <c r="H80" s="45" t="s">
        <v>192</v>
      </c>
      <c r="I80" s="66">
        <f t="shared" si="9"/>
        <v>0</v>
      </c>
      <c r="J80" s="30">
        <f t="shared" si="10"/>
        <v>1833.3333333333333</v>
      </c>
      <c r="K80" s="90" t="s">
        <v>47</v>
      </c>
      <c r="L80" s="91"/>
      <c r="M80" s="92"/>
    </row>
    <row r="81" spans="1:13" s="16" customFormat="1" ht="24" customHeight="1">
      <c r="A81" s="101"/>
      <c r="B81" s="34" t="s">
        <v>23</v>
      </c>
      <c r="C81" s="27" t="s">
        <v>158</v>
      </c>
      <c r="D81" s="15">
        <v>550</v>
      </c>
      <c r="E81" s="73"/>
      <c r="F81" s="34" t="s">
        <v>99</v>
      </c>
      <c r="G81" s="74"/>
      <c r="H81" s="45" t="s">
        <v>192</v>
      </c>
      <c r="I81" s="66">
        <f t="shared" si="9"/>
        <v>0</v>
      </c>
      <c r="J81" s="30">
        <f t="shared" si="10"/>
        <v>183.33333333333334</v>
      </c>
      <c r="K81" s="90"/>
      <c r="L81" s="91"/>
      <c r="M81" s="92"/>
    </row>
    <row r="82" spans="1:13" s="19" customFormat="1" ht="24" customHeight="1">
      <c r="A82" s="101"/>
      <c r="B82" s="34" t="s">
        <v>23</v>
      </c>
      <c r="C82" s="23" t="s">
        <v>114</v>
      </c>
      <c r="D82" s="15">
        <v>1760</v>
      </c>
      <c r="E82" s="73"/>
      <c r="F82" s="35" t="s">
        <v>104</v>
      </c>
      <c r="G82" s="76"/>
      <c r="H82" s="45" t="s">
        <v>192</v>
      </c>
      <c r="I82" s="66">
        <f t="shared" si="9"/>
        <v>0</v>
      </c>
      <c r="J82" s="30">
        <f t="shared" si="10"/>
        <v>586.66666666666663</v>
      </c>
      <c r="K82" s="90" t="s">
        <v>139</v>
      </c>
      <c r="L82" s="91"/>
      <c r="M82" s="92"/>
    </row>
    <row r="83" spans="1:13" s="16" customFormat="1" ht="24" customHeight="1">
      <c r="A83" s="101"/>
      <c r="B83" s="34" t="s">
        <v>23</v>
      </c>
      <c r="C83" s="23" t="s">
        <v>177</v>
      </c>
      <c r="D83" s="15">
        <v>3300</v>
      </c>
      <c r="E83" s="73"/>
      <c r="F83" s="35" t="s">
        <v>99</v>
      </c>
      <c r="G83" s="76"/>
      <c r="H83" s="45" t="s">
        <v>192</v>
      </c>
      <c r="I83" s="66">
        <f t="shared" si="9"/>
        <v>0</v>
      </c>
      <c r="J83" s="30">
        <f t="shared" si="10"/>
        <v>1100</v>
      </c>
      <c r="K83" s="90"/>
      <c r="L83" s="91"/>
      <c r="M83" s="92"/>
    </row>
    <row r="84" spans="1:13" ht="24" customHeight="1">
      <c r="A84" s="101"/>
      <c r="B84" s="34" t="s">
        <v>19</v>
      </c>
      <c r="C84" s="23" t="s">
        <v>45</v>
      </c>
      <c r="D84" s="39">
        <v>2200</v>
      </c>
      <c r="E84" s="79"/>
      <c r="F84" s="35" t="s">
        <v>101</v>
      </c>
      <c r="G84" s="76"/>
      <c r="H84" s="45" t="s">
        <v>192</v>
      </c>
      <c r="I84" s="66">
        <f t="shared" si="9"/>
        <v>0</v>
      </c>
      <c r="J84" s="30">
        <f>D84/3</f>
        <v>733.33333333333337</v>
      </c>
      <c r="K84" s="90"/>
      <c r="L84" s="91"/>
      <c r="M84" s="92"/>
    </row>
    <row r="85" spans="1:13" s="19" customFormat="1" ht="24" customHeight="1">
      <c r="A85" s="101"/>
      <c r="B85" s="34" t="s">
        <v>19</v>
      </c>
      <c r="C85" s="23" t="s">
        <v>157</v>
      </c>
      <c r="D85" s="15">
        <v>715</v>
      </c>
      <c r="E85" s="73"/>
      <c r="F85" s="35" t="s">
        <v>99</v>
      </c>
      <c r="G85" s="76"/>
      <c r="H85" s="45" t="s">
        <v>192</v>
      </c>
      <c r="I85" s="66">
        <f t="shared" si="9"/>
        <v>0</v>
      </c>
      <c r="J85" s="30">
        <f t="shared" si="10"/>
        <v>238.33333333333334</v>
      </c>
      <c r="K85" s="90"/>
      <c r="L85" s="91"/>
      <c r="M85" s="92"/>
    </row>
    <row r="86" spans="1:13" s="19" customFormat="1" ht="24" customHeight="1">
      <c r="A86" s="101"/>
      <c r="B86" s="34" t="s">
        <v>19</v>
      </c>
      <c r="C86" s="27" t="s">
        <v>44</v>
      </c>
      <c r="D86" s="15">
        <v>176</v>
      </c>
      <c r="E86" s="73"/>
      <c r="F86" s="34" t="s">
        <v>99</v>
      </c>
      <c r="G86" s="74"/>
      <c r="H86" s="45" t="s">
        <v>192</v>
      </c>
      <c r="I86" s="66">
        <f t="shared" si="9"/>
        <v>0</v>
      </c>
      <c r="J86" s="30">
        <f t="shared" si="10"/>
        <v>58.666666666666664</v>
      </c>
      <c r="K86" s="90"/>
      <c r="L86" s="91"/>
      <c r="M86" s="92"/>
    </row>
    <row r="87" spans="1:13" s="19" customFormat="1" ht="24" customHeight="1">
      <c r="A87" s="101"/>
      <c r="B87" s="34" t="s">
        <v>19</v>
      </c>
      <c r="C87" s="23" t="s">
        <v>43</v>
      </c>
      <c r="D87" s="15">
        <v>176</v>
      </c>
      <c r="E87" s="73"/>
      <c r="F87" s="35" t="s">
        <v>100</v>
      </c>
      <c r="G87" s="76"/>
      <c r="H87" s="45" t="s">
        <v>192</v>
      </c>
      <c r="I87" s="66">
        <f t="shared" si="9"/>
        <v>0</v>
      </c>
      <c r="J87" s="30">
        <f t="shared" si="10"/>
        <v>58.666666666666664</v>
      </c>
      <c r="K87" s="90"/>
      <c r="L87" s="91"/>
      <c r="M87" s="92"/>
    </row>
    <row r="88" spans="1:13" s="19" customFormat="1" ht="24" customHeight="1">
      <c r="A88" s="101"/>
      <c r="B88" s="34" t="s">
        <v>6</v>
      </c>
      <c r="C88" s="23" t="s">
        <v>136</v>
      </c>
      <c r="D88" s="15">
        <v>1100</v>
      </c>
      <c r="E88" s="73"/>
      <c r="F88" s="35" t="s">
        <v>104</v>
      </c>
      <c r="G88" s="76"/>
      <c r="H88" s="45" t="s">
        <v>192</v>
      </c>
      <c r="I88" s="66">
        <f t="shared" si="9"/>
        <v>0</v>
      </c>
      <c r="J88" s="30">
        <f t="shared" si="10"/>
        <v>366.66666666666669</v>
      </c>
      <c r="K88" s="90" t="s">
        <v>140</v>
      </c>
      <c r="L88" s="91"/>
      <c r="M88" s="92"/>
    </row>
    <row r="89" spans="1:13" s="19" customFormat="1" ht="24" customHeight="1">
      <c r="A89" s="101"/>
      <c r="B89" s="34" t="s">
        <v>6</v>
      </c>
      <c r="C89" s="23" t="s">
        <v>136</v>
      </c>
      <c r="D89" s="15">
        <v>990</v>
      </c>
      <c r="E89" s="73"/>
      <c r="F89" s="35" t="s">
        <v>104</v>
      </c>
      <c r="G89" s="76"/>
      <c r="H89" s="45" t="s">
        <v>192</v>
      </c>
      <c r="I89" s="66">
        <f t="shared" si="9"/>
        <v>0</v>
      </c>
      <c r="J89" s="30">
        <f t="shared" si="10"/>
        <v>330</v>
      </c>
      <c r="K89" s="90" t="s">
        <v>141</v>
      </c>
      <c r="L89" s="91"/>
      <c r="M89" s="92"/>
    </row>
    <row r="90" spans="1:13" ht="24" customHeight="1">
      <c r="A90" s="101"/>
      <c r="B90" s="12" t="s">
        <v>6</v>
      </c>
      <c r="C90" s="23" t="s">
        <v>42</v>
      </c>
      <c r="D90" s="39">
        <v>44000</v>
      </c>
      <c r="E90" s="79"/>
      <c r="F90" s="35" t="s">
        <v>99</v>
      </c>
      <c r="G90" s="76"/>
      <c r="H90" s="45" t="s">
        <v>192</v>
      </c>
      <c r="I90" s="66">
        <f t="shared" si="9"/>
        <v>0</v>
      </c>
      <c r="J90" s="30">
        <f t="shared" si="10"/>
        <v>14666.666666666666</v>
      </c>
      <c r="K90" s="90"/>
      <c r="L90" s="91"/>
      <c r="M90" s="92"/>
    </row>
    <row r="91" spans="1:13" ht="24" customHeight="1">
      <c r="A91" s="101"/>
      <c r="B91" s="12" t="s">
        <v>6</v>
      </c>
      <c r="C91" s="23" t="s">
        <v>41</v>
      </c>
      <c r="D91" s="39">
        <v>550</v>
      </c>
      <c r="E91" s="79"/>
      <c r="F91" s="35" t="s">
        <v>102</v>
      </c>
      <c r="G91" s="76"/>
      <c r="H91" s="45" t="s">
        <v>192</v>
      </c>
      <c r="I91" s="66">
        <f t="shared" si="9"/>
        <v>0</v>
      </c>
      <c r="J91" s="30">
        <f t="shared" si="10"/>
        <v>183.33333333333334</v>
      </c>
      <c r="K91" s="90"/>
      <c r="L91" s="91"/>
      <c r="M91" s="92"/>
    </row>
    <row r="92" spans="1:13" ht="24" customHeight="1">
      <c r="A92" s="110"/>
      <c r="B92" s="12" t="s">
        <v>6</v>
      </c>
      <c r="C92" s="23" t="s">
        <v>107</v>
      </c>
      <c r="D92" s="39">
        <v>8800</v>
      </c>
      <c r="E92" s="79"/>
      <c r="F92" s="35" t="s">
        <v>101</v>
      </c>
      <c r="G92" s="76"/>
      <c r="H92" s="45" t="s">
        <v>192</v>
      </c>
      <c r="I92" s="66">
        <f t="shared" si="9"/>
        <v>0</v>
      </c>
      <c r="J92" s="30">
        <f t="shared" si="10"/>
        <v>2933.3333333333335</v>
      </c>
      <c r="K92" s="90"/>
      <c r="L92" s="91"/>
      <c r="M92" s="92"/>
    </row>
    <row r="93" spans="1:13" s="19" customFormat="1" ht="19.5" customHeight="1">
      <c r="A93" s="26"/>
      <c r="B93" s="22"/>
      <c r="C93" s="21"/>
      <c r="D93" s="20"/>
      <c r="E93" s="47"/>
      <c r="F93" s="36"/>
      <c r="G93" s="36"/>
      <c r="H93" s="36"/>
      <c r="I93" s="36"/>
      <c r="J93" s="20"/>
      <c r="K93" s="41"/>
      <c r="L93" s="41"/>
      <c r="M93" s="41"/>
    </row>
    <row r="94" spans="1:13" ht="45.75" customHeight="1">
      <c r="A94" s="100" t="s">
        <v>122</v>
      </c>
      <c r="B94" s="18" t="s">
        <v>30</v>
      </c>
      <c r="C94" s="18" t="s">
        <v>29</v>
      </c>
      <c r="D94" s="25" t="s">
        <v>40</v>
      </c>
      <c r="E94" s="17" t="s">
        <v>180</v>
      </c>
      <c r="F94" s="18" t="s">
        <v>103</v>
      </c>
      <c r="G94" s="86" t="s">
        <v>197</v>
      </c>
      <c r="H94" s="87"/>
      <c r="I94" s="44" t="s">
        <v>191</v>
      </c>
      <c r="J94" s="28" t="s">
        <v>166</v>
      </c>
      <c r="K94" s="93" t="s">
        <v>27</v>
      </c>
      <c r="L94" s="94"/>
      <c r="M94" s="95"/>
    </row>
    <row r="95" spans="1:13" s="19" customFormat="1" ht="24" customHeight="1">
      <c r="A95" s="101"/>
      <c r="B95" s="12" t="s">
        <v>25</v>
      </c>
      <c r="C95" s="23" t="s">
        <v>39</v>
      </c>
      <c r="D95" s="14">
        <v>4400</v>
      </c>
      <c r="E95" s="48">
        <v>1</v>
      </c>
      <c r="F95" s="35" t="s">
        <v>100</v>
      </c>
      <c r="G95" s="76"/>
      <c r="H95" s="64" t="s">
        <v>194</v>
      </c>
      <c r="I95" s="66">
        <f>D95*E95*G95</f>
        <v>0</v>
      </c>
      <c r="J95" s="14">
        <v>4400</v>
      </c>
      <c r="K95" s="90" t="s">
        <v>31</v>
      </c>
      <c r="L95" s="91"/>
      <c r="M95" s="92"/>
    </row>
    <row r="96" spans="1:13" s="19" customFormat="1" ht="24" customHeight="1">
      <c r="A96" s="101"/>
      <c r="B96" s="12" t="s">
        <v>25</v>
      </c>
      <c r="C96" s="23" t="s">
        <v>170</v>
      </c>
      <c r="D96" s="14">
        <v>8800</v>
      </c>
      <c r="E96" s="48">
        <v>1</v>
      </c>
      <c r="F96" s="35" t="s">
        <v>100</v>
      </c>
      <c r="G96" s="76"/>
      <c r="H96" s="64" t="s">
        <v>194</v>
      </c>
      <c r="I96" s="66">
        <f t="shared" ref="I96:I103" si="11">D96*E96*G96</f>
        <v>0</v>
      </c>
      <c r="J96" s="14">
        <v>8800</v>
      </c>
      <c r="K96" s="90" t="s">
        <v>31</v>
      </c>
      <c r="L96" s="91"/>
      <c r="M96" s="92"/>
    </row>
    <row r="97" spans="1:13" s="19" customFormat="1" ht="24" customHeight="1">
      <c r="A97" s="101"/>
      <c r="B97" s="12" t="s">
        <v>25</v>
      </c>
      <c r="C97" s="23" t="s">
        <v>38</v>
      </c>
      <c r="D97" s="14">
        <v>13200</v>
      </c>
      <c r="E97" s="48">
        <v>1</v>
      </c>
      <c r="F97" s="35" t="s">
        <v>100</v>
      </c>
      <c r="G97" s="76"/>
      <c r="H97" s="64" t="s">
        <v>194</v>
      </c>
      <c r="I97" s="66">
        <f t="shared" si="11"/>
        <v>0</v>
      </c>
      <c r="J97" s="14">
        <v>13200</v>
      </c>
      <c r="K97" s="90" t="s">
        <v>31</v>
      </c>
      <c r="L97" s="91"/>
      <c r="M97" s="92"/>
    </row>
    <row r="98" spans="1:13" s="19" customFormat="1" ht="24" customHeight="1">
      <c r="A98" s="101"/>
      <c r="B98" s="12" t="s">
        <v>25</v>
      </c>
      <c r="C98" s="23" t="s">
        <v>37</v>
      </c>
      <c r="D98" s="14">
        <v>17600</v>
      </c>
      <c r="E98" s="48">
        <v>1</v>
      </c>
      <c r="F98" s="35" t="s">
        <v>100</v>
      </c>
      <c r="G98" s="76"/>
      <c r="H98" s="64" t="s">
        <v>194</v>
      </c>
      <c r="I98" s="66">
        <f t="shared" si="11"/>
        <v>0</v>
      </c>
      <c r="J98" s="14">
        <v>17600</v>
      </c>
      <c r="K98" s="90" t="s">
        <v>31</v>
      </c>
      <c r="L98" s="91"/>
      <c r="M98" s="92"/>
    </row>
    <row r="99" spans="1:13" s="19" customFormat="1" ht="24" customHeight="1">
      <c r="A99" s="101"/>
      <c r="B99" s="12" t="s">
        <v>15</v>
      </c>
      <c r="C99" s="24" t="s">
        <v>36</v>
      </c>
      <c r="D99" s="14" t="s">
        <v>34</v>
      </c>
      <c r="E99" s="82"/>
      <c r="F99" s="34" t="s">
        <v>100</v>
      </c>
      <c r="G99" s="81"/>
      <c r="H99" s="64" t="s">
        <v>194</v>
      </c>
      <c r="I99" s="66" t="s">
        <v>193</v>
      </c>
      <c r="J99" s="14" t="s">
        <v>34</v>
      </c>
      <c r="K99" s="90" t="s">
        <v>31</v>
      </c>
      <c r="L99" s="91"/>
      <c r="M99" s="92"/>
    </row>
    <row r="100" spans="1:13" s="19" customFormat="1" ht="24" customHeight="1">
      <c r="A100" s="101"/>
      <c r="B100" s="12" t="s">
        <v>15</v>
      </c>
      <c r="C100" s="24" t="s">
        <v>159</v>
      </c>
      <c r="D100" s="14" t="s">
        <v>34</v>
      </c>
      <c r="E100" s="82"/>
      <c r="F100" s="34" t="s">
        <v>100</v>
      </c>
      <c r="G100" s="81"/>
      <c r="H100" s="64" t="s">
        <v>194</v>
      </c>
      <c r="I100" s="66" t="s">
        <v>193</v>
      </c>
      <c r="J100" s="14" t="s">
        <v>34</v>
      </c>
      <c r="K100" s="90" t="s">
        <v>31</v>
      </c>
      <c r="L100" s="91"/>
      <c r="M100" s="92"/>
    </row>
    <row r="101" spans="1:13" s="19" customFormat="1" ht="24" customHeight="1">
      <c r="A101" s="101"/>
      <c r="B101" s="12" t="s">
        <v>15</v>
      </c>
      <c r="C101" s="24" t="s">
        <v>35</v>
      </c>
      <c r="D101" s="14" t="s">
        <v>34</v>
      </c>
      <c r="E101" s="82"/>
      <c r="F101" s="34" t="s">
        <v>100</v>
      </c>
      <c r="G101" s="81"/>
      <c r="H101" s="64" t="s">
        <v>194</v>
      </c>
      <c r="I101" s="66" t="s">
        <v>193</v>
      </c>
      <c r="J101" s="14" t="s">
        <v>34</v>
      </c>
      <c r="K101" s="90" t="s">
        <v>31</v>
      </c>
      <c r="L101" s="91"/>
      <c r="M101" s="92"/>
    </row>
    <row r="102" spans="1:13" s="19" customFormat="1" ht="24" customHeight="1">
      <c r="A102" s="101"/>
      <c r="B102" s="12" t="s">
        <v>15</v>
      </c>
      <c r="C102" s="23" t="s">
        <v>33</v>
      </c>
      <c r="D102" s="14">
        <v>16500</v>
      </c>
      <c r="E102" s="48">
        <v>1</v>
      </c>
      <c r="F102" s="35" t="s">
        <v>100</v>
      </c>
      <c r="G102" s="76"/>
      <c r="H102" s="64" t="s">
        <v>194</v>
      </c>
      <c r="I102" s="66">
        <f t="shared" si="11"/>
        <v>0</v>
      </c>
      <c r="J102" s="14">
        <v>16500</v>
      </c>
      <c r="K102" s="90" t="s">
        <v>31</v>
      </c>
      <c r="L102" s="91"/>
      <c r="M102" s="92"/>
    </row>
    <row r="103" spans="1:13" s="19" customFormat="1" ht="24" customHeight="1">
      <c r="A103" s="101"/>
      <c r="B103" s="12" t="s">
        <v>15</v>
      </c>
      <c r="C103" s="23" t="s">
        <v>32</v>
      </c>
      <c r="D103" s="14">
        <v>33000</v>
      </c>
      <c r="E103" s="48">
        <v>1</v>
      </c>
      <c r="F103" s="35" t="s">
        <v>100</v>
      </c>
      <c r="G103" s="76"/>
      <c r="H103" s="64" t="s">
        <v>194</v>
      </c>
      <c r="I103" s="66">
        <f t="shared" si="11"/>
        <v>0</v>
      </c>
      <c r="J103" s="14">
        <v>33000</v>
      </c>
      <c r="K103" s="90" t="s">
        <v>31</v>
      </c>
      <c r="L103" s="91"/>
      <c r="M103" s="92"/>
    </row>
    <row r="104" spans="1:13" s="19" customFormat="1" ht="19.5" customHeight="1">
      <c r="A104" s="22"/>
      <c r="B104" s="22"/>
      <c r="C104" s="21"/>
      <c r="D104" s="20"/>
      <c r="E104" s="47"/>
      <c r="F104" s="36"/>
      <c r="G104" s="36"/>
      <c r="H104" s="36"/>
      <c r="I104" s="36"/>
      <c r="J104" s="20"/>
      <c r="K104" s="41"/>
      <c r="L104" s="41"/>
      <c r="M104" s="41"/>
    </row>
    <row r="105" spans="1:13" ht="45.75" customHeight="1">
      <c r="A105" s="100" t="s">
        <v>123</v>
      </c>
      <c r="B105" s="18" t="s">
        <v>30</v>
      </c>
      <c r="C105" s="18" t="s">
        <v>29</v>
      </c>
      <c r="D105" s="17" t="s">
        <v>28</v>
      </c>
      <c r="E105" s="17" t="s">
        <v>180</v>
      </c>
      <c r="F105" s="18" t="s">
        <v>103</v>
      </c>
      <c r="G105" s="86" t="s">
        <v>196</v>
      </c>
      <c r="H105" s="87"/>
      <c r="I105" s="44" t="s">
        <v>191</v>
      </c>
      <c r="J105" s="28" t="s">
        <v>166</v>
      </c>
      <c r="K105" s="93" t="s">
        <v>27</v>
      </c>
      <c r="L105" s="94"/>
      <c r="M105" s="95"/>
    </row>
    <row r="106" spans="1:13" ht="24" customHeight="1">
      <c r="A106" s="101"/>
      <c r="B106" s="12" t="s">
        <v>19</v>
      </c>
      <c r="C106" s="10" t="s">
        <v>21</v>
      </c>
      <c r="D106" s="13">
        <v>110</v>
      </c>
      <c r="E106" s="78"/>
      <c r="F106" s="33" t="s">
        <v>105</v>
      </c>
      <c r="G106" s="84" t="s">
        <v>83</v>
      </c>
      <c r="H106" s="85"/>
      <c r="I106" s="66">
        <f>D106*E106</f>
        <v>0</v>
      </c>
      <c r="J106" s="30" t="s">
        <v>167</v>
      </c>
      <c r="K106" s="43"/>
      <c r="L106" s="41"/>
      <c r="M106" s="42"/>
    </row>
    <row r="107" spans="1:13" ht="24" customHeight="1">
      <c r="A107" s="101"/>
      <c r="B107" s="12" t="s">
        <v>19</v>
      </c>
      <c r="C107" s="10" t="s">
        <v>20</v>
      </c>
      <c r="D107" s="13">
        <v>220</v>
      </c>
      <c r="E107" s="78"/>
      <c r="F107" s="33" t="s">
        <v>102</v>
      </c>
      <c r="G107" s="84" t="s">
        <v>83</v>
      </c>
      <c r="H107" s="85"/>
      <c r="I107" s="66">
        <f t="shared" ref="I107:I122" si="12">D107*E107</f>
        <v>0</v>
      </c>
      <c r="J107" s="30" t="s">
        <v>167</v>
      </c>
      <c r="K107" s="105" t="s">
        <v>143</v>
      </c>
      <c r="L107" s="103"/>
      <c r="M107" s="104"/>
    </row>
    <row r="108" spans="1:13" ht="24" customHeight="1">
      <c r="A108" s="101"/>
      <c r="B108" s="12" t="s">
        <v>15</v>
      </c>
      <c r="C108" s="10" t="s">
        <v>18</v>
      </c>
      <c r="D108" s="15">
        <v>110</v>
      </c>
      <c r="E108" s="73"/>
      <c r="F108" s="33" t="s">
        <v>105</v>
      </c>
      <c r="G108" s="84" t="s">
        <v>83</v>
      </c>
      <c r="H108" s="85"/>
      <c r="I108" s="66">
        <f t="shared" si="12"/>
        <v>0</v>
      </c>
      <c r="J108" s="30" t="s">
        <v>167</v>
      </c>
      <c r="K108" s="43"/>
      <c r="L108" s="41"/>
      <c r="M108" s="42"/>
    </row>
    <row r="109" spans="1:13" ht="24" customHeight="1">
      <c r="A109" s="101"/>
      <c r="B109" s="12" t="s">
        <v>15</v>
      </c>
      <c r="C109" s="10" t="s">
        <v>17</v>
      </c>
      <c r="D109" s="15">
        <v>220</v>
      </c>
      <c r="E109" s="73"/>
      <c r="F109" s="33" t="s">
        <v>102</v>
      </c>
      <c r="G109" s="84" t="s">
        <v>83</v>
      </c>
      <c r="H109" s="85"/>
      <c r="I109" s="66">
        <f t="shared" si="12"/>
        <v>0</v>
      </c>
      <c r="J109" s="30" t="s">
        <v>167</v>
      </c>
      <c r="K109" s="43"/>
      <c r="L109" s="41"/>
      <c r="M109" s="42"/>
    </row>
    <row r="110" spans="1:13" ht="24" customHeight="1">
      <c r="A110" s="101"/>
      <c r="B110" s="12" t="s">
        <v>15</v>
      </c>
      <c r="C110" s="10" t="s">
        <v>14</v>
      </c>
      <c r="D110" s="15">
        <v>44000</v>
      </c>
      <c r="E110" s="73"/>
      <c r="F110" s="33" t="s">
        <v>100</v>
      </c>
      <c r="G110" s="84" t="s">
        <v>83</v>
      </c>
      <c r="H110" s="85"/>
      <c r="I110" s="66">
        <f t="shared" si="12"/>
        <v>0</v>
      </c>
      <c r="J110" s="30" t="s">
        <v>167</v>
      </c>
      <c r="K110" s="43" t="s">
        <v>13</v>
      </c>
      <c r="L110" s="41"/>
      <c r="M110" s="42"/>
    </row>
    <row r="111" spans="1:13" ht="24" customHeight="1">
      <c r="A111" s="101"/>
      <c r="B111" s="12" t="s">
        <v>6</v>
      </c>
      <c r="C111" s="10" t="s">
        <v>12</v>
      </c>
      <c r="D111" s="11">
        <v>330</v>
      </c>
      <c r="E111" s="83"/>
      <c r="F111" s="33" t="s">
        <v>99</v>
      </c>
      <c r="G111" s="84" t="s">
        <v>83</v>
      </c>
      <c r="H111" s="85"/>
      <c r="I111" s="66">
        <f t="shared" si="12"/>
        <v>0</v>
      </c>
      <c r="J111" s="30" t="s">
        <v>167</v>
      </c>
      <c r="K111" s="43"/>
      <c r="L111" s="41"/>
      <c r="M111" s="42"/>
    </row>
    <row r="112" spans="1:13" s="16" customFormat="1" ht="24" customHeight="1">
      <c r="A112" s="101"/>
      <c r="B112" s="34" t="s">
        <v>6</v>
      </c>
      <c r="C112" s="10" t="s">
        <v>110</v>
      </c>
      <c r="D112" s="13">
        <v>110</v>
      </c>
      <c r="E112" s="78"/>
      <c r="F112" s="33" t="s">
        <v>101</v>
      </c>
      <c r="G112" s="84" t="s">
        <v>83</v>
      </c>
      <c r="H112" s="85"/>
      <c r="I112" s="66">
        <f t="shared" si="12"/>
        <v>0</v>
      </c>
      <c r="J112" s="30" t="s">
        <v>167</v>
      </c>
      <c r="K112" s="43"/>
      <c r="L112" s="41"/>
      <c r="M112" s="42"/>
    </row>
    <row r="113" spans="1:13" s="16" customFormat="1" ht="24" customHeight="1">
      <c r="A113" s="101"/>
      <c r="B113" s="34" t="s">
        <v>6</v>
      </c>
      <c r="C113" s="10" t="s">
        <v>22</v>
      </c>
      <c r="D113" s="13">
        <v>110</v>
      </c>
      <c r="E113" s="78"/>
      <c r="F113" s="33" t="s">
        <v>102</v>
      </c>
      <c r="G113" s="84" t="s">
        <v>83</v>
      </c>
      <c r="H113" s="85"/>
      <c r="I113" s="66">
        <f t="shared" si="12"/>
        <v>0</v>
      </c>
      <c r="J113" s="30" t="s">
        <v>167</v>
      </c>
      <c r="K113" s="43"/>
      <c r="L113" s="41"/>
      <c r="M113" s="42"/>
    </row>
    <row r="114" spans="1:13" s="16" customFormat="1" ht="24" customHeight="1">
      <c r="A114" s="101"/>
      <c r="B114" s="34" t="s">
        <v>6</v>
      </c>
      <c r="C114" s="10" t="s">
        <v>26</v>
      </c>
      <c r="D114" s="13">
        <v>220</v>
      </c>
      <c r="E114" s="78"/>
      <c r="F114" s="33" t="s">
        <v>99</v>
      </c>
      <c r="G114" s="84" t="s">
        <v>83</v>
      </c>
      <c r="H114" s="85"/>
      <c r="I114" s="66">
        <f t="shared" si="12"/>
        <v>0</v>
      </c>
      <c r="J114" s="30" t="s">
        <v>167</v>
      </c>
      <c r="K114" s="43"/>
      <c r="L114" s="41"/>
      <c r="M114" s="42"/>
    </row>
    <row r="115" spans="1:13" s="16" customFormat="1" ht="24" customHeight="1">
      <c r="A115" s="101"/>
      <c r="B115" s="34" t="s">
        <v>6</v>
      </c>
      <c r="C115" s="10" t="s">
        <v>24</v>
      </c>
      <c r="D115" s="13">
        <v>220</v>
      </c>
      <c r="E115" s="78"/>
      <c r="F115" s="33" t="s">
        <v>99</v>
      </c>
      <c r="G115" s="84" t="s">
        <v>83</v>
      </c>
      <c r="H115" s="85"/>
      <c r="I115" s="66">
        <f t="shared" si="12"/>
        <v>0</v>
      </c>
      <c r="J115" s="30" t="s">
        <v>167</v>
      </c>
      <c r="K115" s="43"/>
      <c r="L115" s="41"/>
      <c r="M115" s="42"/>
    </row>
    <row r="116" spans="1:13" ht="24" customHeight="1">
      <c r="A116" s="101"/>
      <c r="B116" s="34" t="s">
        <v>6</v>
      </c>
      <c r="C116" s="10" t="s">
        <v>16</v>
      </c>
      <c r="D116" s="13">
        <v>220</v>
      </c>
      <c r="E116" s="78"/>
      <c r="F116" s="33" t="s">
        <v>99</v>
      </c>
      <c r="G116" s="84" t="s">
        <v>83</v>
      </c>
      <c r="H116" s="85"/>
      <c r="I116" s="66">
        <f t="shared" si="12"/>
        <v>0</v>
      </c>
      <c r="J116" s="30" t="s">
        <v>167</v>
      </c>
      <c r="K116" s="105" t="s">
        <v>149</v>
      </c>
      <c r="L116" s="103"/>
      <c r="M116" s="104"/>
    </row>
    <row r="117" spans="1:13" ht="24" customHeight="1">
      <c r="A117" s="101"/>
      <c r="B117" s="12" t="s">
        <v>6</v>
      </c>
      <c r="C117" s="10" t="s">
        <v>11</v>
      </c>
      <c r="D117" s="11">
        <v>550</v>
      </c>
      <c r="E117" s="83"/>
      <c r="F117" s="33" t="s">
        <v>99</v>
      </c>
      <c r="G117" s="84" t="s">
        <v>83</v>
      </c>
      <c r="H117" s="85"/>
      <c r="I117" s="66">
        <f t="shared" si="12"/>
        <v>0</v>
      </c>
      <c r="J117" s="30" t="s">
        <v>167</v>
      </c>
      <c r="K117" s="43"/>
      <c r="L117" s="41"/>
      <c r="M117" s="42"/>
    </row>
    <row r="118" spans="1:13" ht="54.5" customHeight="1">
      <c r="A118" s="101"/>
      <c r="B118" s="12" t="s">
        <v>6</v>
      </c>
      <c r="C118" s="23" t="s">
        <v>160</v>
      </c>
      <c r="D118" s="11">
        <v>165000</v>
      </c>
      <c r="E118" s="83"/>
      <c r="F118" s="33" t="s">
        <v>99</v>
      </c>
      <c r="G118" s="84" t="s">
        <v>83</v>
      </c>
      <c r="H118" s="85"/>
      <c r="I118" s="66">
        <f t="shared" si="12"/>
        <v>0</v>
      </c>
      <c r="J118" s="30" t="s">
        <v>167</v>
      </c>
      <c r="K118" s="102" t="s">
        <v>142</v>
      </c>
      <c r="L118" s="106"/>
      <c r="M118" s="107"/>
    </row>
    <row r="119" spans="1:13" ht="49.25" customHeight="1">
      <c r="A119" s="101"/>
      <c r="B119" s="12" t="s">
        <v>117</v>
      </c>
      <c r="C119" s="10" t="s">
        <v>153</v>
      </c>
      <c r="D119" s="39">
        <v>55000</v>
      </c>
      <c r="E119" s="79"/>
      <c r="F119" s="33" t="s">
        <v>125</v>
      </c>
      <c r="G119" s="84" t="s">
        <v>83</v>
      </c>
      <c r="H119" s="85"/>
      <c r="I119" s="66">
        <f t="shared" si="12"/>
        <v>0</v>
      </c>
      <c r="J119" s="30" t="s">
        <v>167</v>
      </c>
      <c r="K119" s="102" t="s">
        <v>118</v>
      </c>
      <c r="L119" s="103"/>
      <c r="M119" s="104"/>
    </row>
    <row r="120" spans="1:13" ht="24" customHeight="1">
      <c r="A120" s="101"/>
      <c r="B120" s="12" t="s">
        <v>117</v>
      </c>
      <c r="C120" s="10" t="s">
        <v>119</v>
      </c>
      <c r="D120" s="11">
        <v>2200</v>
      </c>
      <c r="E120" s="83"/>
      <c r="F120" s="33" t="s">
        <v>124</v>
      </c>
      <c r="G120" s="84" t="s">
        <v>83</v>
      </c>
      <c r="H120" s="85"/>
      <c r="I120" s="66">
        <f t="shared" si="12"/>
        <v>0</v>
      </c>
      <c r="J120" s="30" t="s">
        <v>167</v>
      </c>
      <c r="K120" s="105"/>
      <c r="L120" s="103"/>
      <c r="M120" s="104"/>
    </row>
    <row r="121" spans="1:13" ht="24" customHeight="1">
      <c r="A121" s="101"/>
      <c r="B121" s="12" t="s">
        <v>6</v>
      </c>
      <c r="C121" s="10" t="s">
        <v>120</v>
      </c>
      <c r="D121" s="11">
        <v>3300</v>
      </c>
      <c r="E121" s="83"/>
      <c r="F121" s="33" t="s">
        <v>124</v>
      </c>
      <c r="G121" s="84" t="s">
        <v>83</v>
      </c>
      <c r="H121" s="85"/>
      <c r="I121" s="66">
        <f t="shared" si="12"/>
        <v>0</v>
      </c>
      <c r="J121" s="30" t="s">
        <v>167</v>
      </c>
      <c r="K121" s="43"/>
      <c r="L121" s="41"/>
      <c r="M121" s="42"/>
    </row>
    <row r="122" spans="1:13" ht="24" customHeight="1">
      <c r="A122" s="101"/>
      <c r="B122" s="12" t="s">
        <v>6</v>
      </c>
      <c r="C122" s="10" t="s">
        <v>126</v>
      </c>
      <c r="D122" s="11">
        <v>7700</v>
      </c>
      <c r="E122" s="83"/>
      <c r="F122" s="33" t="s">
        <v>124</v>
      </c>
      <c r="G122" s="84" t="s">
        <v>83</v>
      </c>
      <c r="H122" s="85"/>
      <c r="I122" s="66">
        <f t="shared" si="12"/>
        <v>0</v>
      </c>
      <c r="J122" s="30" t="s">
        <v>167</v>
      </c>
      <c r="K122" s="43"/>
      <c r="L122" s="41"/>
      <c r="M122" s="42"/>
    </row>
    <row r="123" spans="1:13" ht="24" customHeight="1">
      <c r="A123" s="101"/>
      <c r="B123" s="97" t="s">
        <v>199</v>
      </c>
      <c r="C123" s="98"/>
      <c r="D123" s="98"/>
      <c r="E123" s="98"/>
      <c r="F123" s="98"/>
      <c r="G123" s="98"/>
      <c r="H123" s="98"/>
      <c r="I123" s="98"/>
      <c r="J123" s="98"/>
      <c r="K123" s="98"/>
      <c r="L123" s="98"/>
      <c r="M123" s="99"/>
    </row>
    <row r="124" spans="1:13" ht="24" customHeight="1">
      <c r="A124" s="101"/>
      <c r="B124" s="12" t="s">
        <v>6</v>
      </c>
      <c r="C124" s="10" t="s">
        <v>10</v>
      </c>
      <c r="D124" s="11">
        <v>550</v>
      </c>
      <c r="E124" s="83"/>
      <c r="F124" s="33" t="s">
        <v>100</v>
      </c>
      <c r="G124" s="84" t="s">
        <v>83</v>
      </c>
      <c r="H124" s="85"/>
      <c r="I124" s="66">
        <f>D124*E124</f>
        <v>0</v>
      </c>
      <c r="J124" s="30" t="s">
        <v>167</v>
      </c>
      <c r="K124" s="43"/>
      <c r="L124" s="41"/>
      <c r="M124" s="42"/>
    </row>
    <row r="125" spans="1:13" ht="24" customHeight="1">
      <c r="A125" s="101"/>
      <c r="B125" s="12" t="s">
        <v>6</v>
      </c>
      <c r="C125" s="10" t="s">
        <v>108</v>
      </c>
      <c r="D125" s="11">
        <v>550</v>
      </c>
      <c r="E125" s="83"/>
      <c r="F125" s="33" t="s">
        <v>102</v>
      </c>
      <c r="G125" s="84" t="s">
        <v>83</v>
      </c>
      <c r="H125" s="85"/>
      <c r="I125" s="66">
        <f t="shared" ref="I125:I130" si="13">D125*E125</f>
        <v>0</v>
      </c>
      <c r="J125" s="30" t="s">
        <v>167</v>
      </c>
      <c r="K125" s="105" t="s">
        <v>150</v>
      </c>
      <c r="L125" s="103"/>
      <c r="M125" s="104"/>
    </row>
    <row r="126" spans="1:13" ht="24" customHeight="1">
      <c r="A126" s="101"/>
      <c r="B126" s="12" t="s">
        <v>6</v>
      </c>
      <c r="C126" s="10" t="s">
        <v>109</v>
      </c>
      <c r="D126" s="11">
        <v>550</v>
      </c>
      <c r="E126" s="83"/>
      <c r="F126" s="33" t="s">
        <v>102</v>
      </c>
      <c r="G126" s="84" t="s">
        <v>83</v>
      </c>
      <c r="H126" s="85"/>
      <c r="I126" s="66">
        <f t="shared" si="13"/>
        <v>0</v>
      </c>
      <c r="J126" s="30" t="s">
        <v>167</v>
      </c>
      <c r="K126" s="105" t="s">
        <v>151</v>
      </c>
      <c r="L126" s="103"/>
      <c r="M126" s="104"/>
    </row>
    <row r="127" spans="1:13" ht="24" customHeight="1">
      <c r="A127" s="101"/>
      <c r="B127" s="12" t="s">
        <v>6</v>
      </c>
      <c r="C127" s="10" t="s">
        <v>9</v>
      </c>
      <c r="D127" s="11">
        <v>330</v>
      </c>
      <c r="E127" s="83"/>
      <c r="F127" s="33" t="s">
        <v>102</v>
      </c>
      <c r="G127" s="84" t="s">
        <v>83</v>
      </c>
      <c r="H127" s="85"/>
      <c r="I127" s="66">
        <f t="shared" si="13"/>
        <v>0</v>
      </c>
      <c r="J127" s="30" t="s">
        <v>167</v>
      </c>
      <c r="K127" s="43"/>
      <c r="L127" s="41"/>
      <c r="M127" s="42"/>
    </row>
    <row r="128" spans="1:13" ht="24" customHeight="1">
      <c r="A128" s="101"/>
      <c r="B128" s="12" t="s">
        <v>6</v>
      </c>
      <c r="C128" s="10" t="s">
        <v>8</v>
      </c>
      <c r="D128" s="11">
        <v>550</v>
      </c>
      <c r="E128" s="83"/>
      <c r="F128" s="33" t="s">
        <v>99</v>
      </c>
      <c r="G128" s="84" t="s">
        <v>83</v>
      </c>
      <c r="H128" s="85"/>
      <c r="I128" s="66">
        <f t="shared" si="13"/>
        <v>0</v>
      </c>
      <c r="J128" s="30" t="s">
        <v>167</v>
      </c>
      <c r="K128" s="43"/>
      <c r="L128" s="41"/>
      <c r="M128" s="42"/>
    </row>
    <row r="129" spans="1:13" ht="24" customHeight="1">
      <c r="A129" s="101"/>
      <c r="B129" s="12" t="s">
        <v>6</v>
      </c>
      <c r="C129" s="10" t="s">
        <v>7</v>
      </c>
      <c r="D129" s="11">
        <v>1100</v>
      </c>
      <c r="E129" s="83"/>
      <c r="F129" s="33" t="s">
        <v>102</v>
      </c>
      <c r="G129" s="84" t="s">
        <v>83</v>
      </c>
      <c r="H129" s="85"/>
      <c r="I129" s="66">
        <f t="shared" si="13"/>
        <v>0</v>
      </c>
      <c r="J129" s="30" t="s">
        <v>167</v>
      </c>
      <c r="K129" s="43"/>
      <c r="L129" s="41"/>
      <c r="M129" s="42"/>
    </row>
    <row r="130" spans="1:13" ht="23" customHeight="1" thickBot="1">
      <c r="A130" s="101"/>
      <c r="B130" s="12" t="s">
        <v>6</v>
      </c>
      <c r="C130" s="10" t="s">
        <v>112</v>
      </c>
      <c r="D130" s="11">
        <v>440000</v>
      </c>
      <c r="E130" s="83"/>
      <c r="F130" s="33" t="s">
        <v>100</v>
      </c>
      <c r="G130" s="84" t="s">
        <v>83</v>
      </c>
      <c r="H130" s="85"/>
      <c r="I130" s="66">
        <f t="shared" si="13"/>
        <v>0</v>
      </c>
      <c r="J130" s="30" t="s">
        <v>167</v>
      </c>
      <c r="K130" s="43"/>
      <c r="L130" s="41"/>
      <c r="M130" s="42"/>
    </row>
    <row r="131" spans="1:13" ht="36" customHeight="1" thickBot="1">
      <c r="B131" s="8"/>
      <c r="I131" s="62">
        <f>SUM(I12:I20,I23:I32,I35:I67,I71:I92,I95:I103,I106:I122,I124:I130)</f>
        <v>0</v>
      </c>
      <c r="K131" s="4"/>
      <c r="L131" s="4"/>
    </row>
    <row r="132" spans="1:13" ht="5.5" customHeight="1">
      <c r="B132" s="8"/>
      <c r="I132" s="59"/>
      <c r="K132" s="4"/>
      <c r="L132" s="4"/>
    </row>
    <row r="133" spans="1:13" ht="26" customHeight="1">
      <c r="B133" s="8" t="s">
        <v>5</v>
      </c>
      <c r="K133" s="58"/>
      <c r="L133" s="4"/>
    </row>
    <row r="134" spans="1:13" ht="26.25" customHeight="1">
      <c r="B134" s="8" t="s">
        <v>173</v>
      </c>
      <c r="K134" s="4"/>
      <c r="L134" s="4"/>
    </row>
    <row r="135" spans="1:13" ht="26.25" customHeight="1">
      <c r="B135" s="8" t="s">
        <v>174</v>
      </c>
      <c r="K135" s="4"/>
      <c r="L135" s="4"/>
    </row>
    <row r="136" spans="1:13" ht="26.25" customHeight="1">
      <c r="B136" s="7" t="s">
        <v>4</v>
      </c>
      <c r="K136" s="4"/>
      <c r="L136" s="4"/>
    </row>
    <row r="137" spans="1:13" ht="26.25" customHeight="1">
      <c r="B137" s="7" t="s">
        <v>3</v>
      </c>
      <c r="K137" s="4"/>
      <c r="L137" s="4"/>
    </row>
    <row r="138" spans="1:13" ht="26.25" customHeight="1">
      <c r="B138" s="7" t="s">
        <v>2</v>
      </c>
      <c r="K138" s="4"/>
      <c r="L138" s="4"/>
    </row>
    <row r="139" spans="1:13" ht="26.25" customHeight="1">
      <c r="B139" s="7" t="s">
        <v>1</v>
      </c>
      <c r="K139" s="4"/>
      <c r="L139" s="4"/>
    </row>
    <row r="140" spans="1:13" ht="26" customHeight="1">
      <c r="B140" s="7" t="s">
        <v>0</v>
      </c>
      <c r="K140" s="4"/>
      <c r="L140" s="4"/>
    </row>
    <row r="141" spans="1:13" ht="16" customHeight="1">
      <c r="B141" s="7"/>
      <c r="K141" s="4"/>
      <c r="L141" s="4"/>
      <c r="M141" s="40"/>
    </row>
    <row r="142" spans="1:13">
      <c r="K142" s="4"/>
      <c r="L142" s="4"/>
    </row>
    <row r="143" spans="1:13">
      <c r="K143" s="4"/>
      <c r="L143" s="4"/>
    </row>
    <row r="144" spans="1:13">
      <c r="K144" s="4"/>
      <c r="L144" s="4"/>
    </row>
    <row r="145" spans="11:12">
      <c r="K145" s="4"/>
      <c r="L145" s="4"/>
    </row>
    <row r="146" spans="11:12">
      <c r="K146" s="4"/>
      <c r="L146" s="4"/>
    </row>
    <row r="147" spans="11:12">
      <c r="K147" s="4"/>
      <c r="L147" s="4"/>
    </row>
    <row r="148" spans="11:12">
      <c r="K148" s="4"/>
      <c r="L148" s="4"/>
    </row>
    <row r="149" spans="11:12">
      <c r="K149" s="4"/>
      <c r="L149" s="4"/>
    </row>
    <row r="150" spans="11:12">
      <c r="K150" s="4"/>
      <c r="L150" s="4"/>
    </row>
    <row r="151" spans="11:12">
      <c r="K151" s="4"/>
      <c r="L151" s="4"/>
    </row>
    <row r="152" spans="11:12">
      <c r="K152" s="4"/>
      <c r="L152" s="4"/>
    </row>
    <row r="153" spans="11:12">
      <c r="K153" s="4"/>
      <c r="L153" s="4"/>
    </row>
    <row r="154" spans="11:12">
      <c r="K154" s="4"/>
      <c r="L154" s="4"/>
    </row>
    <row r="155" spans="11:12">
      <c r="K155" s="4"/>
      <c r="L155" s="4"/>
    </row>
    <row r="156" spans="11:12">
      <c r="K156" s="4"/>
      <c r="L156" s="4"/>
    </row>
    <row r="157" spans="11:12">
      <c r="K157" s="4"/>
      <c r="L157" s="4"/>
    </row>
    <row r="158" spans="11:12">
      <c r="K158" s="4"/>
      <c r="L158" s="4"/>
    </row>
    <row r="159" spans="11:12">
      <c r="K159" s="4"/>
      <c r="L159" s="4"/>
    </row>
    <row r="160" spans="11:12">
      <c r="K160" s="4"/>
      <c r="L160" s="4"/>
    </row>
    <row r="161" spans="11:12">
      <c r="K161" s="4"/>
      <c r="L161" s="4"/>
    </row>
    <row r="162" spans="11:12">
      <c r="K162" s="4"/>
      <c r="L162" s="4"/>
    </row>
    <row r="163" spans="11:12">
      <c r="K163" s="4"/>
      <c r="L163" s="4"/>
    </row>
    <row r="164" spans="11:12">
      <c r="K164" s="4"/>
      <c r="L164" s="4"/>
    </row>
    <row r="165" spans="11:12">
      <c r="K165" s="4"/>
      <c r="L165" s="4"/>
    </row>
    <row r="166" spans="11:12">
      <c r="K166" s="4"/>
      <c r="L166" s="4"/>
    </row>
    <row r="167" spans="11:12">
      <c r="K167" s="4"/>
      <c r="L167" s="4"/>
    </row>
    <row r="168" spans="11:12">
      <c r="K168" s="4"/>
      <c r="L168" s="4"/>
    </row>
    <row r="169" spans="11:12">
      <c r="K169" s="4"/>
      <c r="L169" s="4"/>
    </row>
    <row r="170" spans="11:12">
      <c r="K170" s="4"/>
      <c r="L170" s="4"/>
    </row>
    <row r="171" spans="11:12">
      <c r="K171" s="4"/>
      <c r="L171" s="4"/>
    </row>
    <row r="172" spans="11:12">
      <c r="K172" s="4"/>
      <c r="L172" s="4"/>
    </row>
    <row r="173" spans="11:12">
      <c r="K173" s="4"/>
      <c r="L173" s="4"/>
    </row>
    <row r="174" spans="11:12">
      <c r="K174" s="4"/>
      <c r="L174" s="4"/>
    </row>
    <row r="175" spans="11:12">
      <c r="K175" s="4"/>
      <c r="L175" s="4"/>
    </row>
    <row r="176" spans="11:12">
      <c r="K176" s="4"/>
      <c r="L176" s="4"/>
    </row>
    <row r="177" spans="11:12">
      <c r="K177" s="4"/>
      <c r="L177" s="4"/>
    </row>
    <row r="178" spans="11:12">
      <c r="K178" s="4"/>
      <c r="L178" s="4"/>
    </row>
    <row r="179" spans="11:12">
      <c r="K179" s="4"/>
      <c r="L179" s="4"/>
    </row>
    <row r="180" spans="11:12">
      <c r="K180" s="4"/>
      <c r="L180" s="4"/>
    </row>
    <row r="181" spans="11:12">
      <c r="K181" s="4"/>
      <c r="L181" s="4"/>
    </row>
    <row r="182" spans="11:12">
      <c r="K182" s="4"/>
      <c r="L182" s="4"/>
    </row>
    <row r="183" spans="11:12">
      <c r="K183" s="4"/>
      <c r="L183" s="4"/>
    </row>
    <row r="184" spans="11:12">
      <c r="K184" s="4"/>
      <c r="L184" s="4"/>
    </row>
    <row r="185" spans="11:12">
      <c r="K185" s="4"/>
      <c r="L185" s="4"/>
    </row>
    <row r="186" spans="11:12">
      <c r="K186" s="4"/>
      <c r="L186" s="4"/>
    </row>
    <row r="187" spans="11:12">
      <c r="K187" s="4"/>
      <c r="L187" s="4"/>
    </row>
    <row r="188" spans="11:12">
      <c r="K188" s="4"/>
      <c r="L188" s="4"/>
    </row>
    <row r="189" spans="11:12">
      <c r="K189" s="4"/>
      <c r="L189" s="4"/>
    </row>
    <row r="190" spans="11:12">
      <c r="K190" s="4"/>
      <c r="L190" s="4"/>
    </row>
    <row r="191" spans="11:12">
      <c r="K191" s="4"/>
      <c r="L191" s="4"/>
    </row>
    <row r="192" spans="11:12">
      <c r="K192" s="4"/>
      <c r="L192" s="4"/>
    </row>
    <row r="193" spans="11:12">
      <c r="K193" s="4"/>
      <c r="L193" s="4"/>
    </row>
    <row r="194" spans="11:12">
      <c r="K194" s="4"/>
      <c r="L194" s="4"/>
    </row>
    <row r="195" spans="11:12">
      <c r="K195" s="4"/>
      <c r="L195" s="4"/>
    </row>
    <row r="196" spans="11:12">
      <c r="K196" s="4"/>
      <c r="L196" s="4"/>
    </row>
    <row r="197" spans="11:12">
      <c r="K197" s="4"/>
      <c r="L197" s="4"/>
    </row>
    <row r="198" spans="11:12">
      <c r="K198" s="4"/>
      <c r="L198" s="4"/>
    </row>
    <row r="199" spans="11:12">
      <c r="K199" s="4"/>
      <c r="L199" s="4"/>
    </row>
    <row r="200" spans="11:12">
      <c r="K200" s="4"/>
      <c r="L200" s="4"/>
    </row>
    <row r="201" spans="11:12">
      <c r="K201" s="4"/>
      <c r="L201" s="4"/>
    </row>
    <row r="202" spans="11:12">
      <c r="K202" s="4"/>
      <c r="L202" s="4"/>
    </row>
    <row r="203" spans="11:12">
      <c r="K203" s="4"/>
      <c r="L203" s="4"/>
    </row>
    <row r="204" spans="11:12">
      <c r="K204" s="4"/>
      <c r="L204" s="4"/>
    </row>
    <row r="205" spans="11:12">
      <c r="K205" s="4"/>
      <c r="L205" s="4"/>
    </row>
    <row r="206" spans="11:12">
      <c r="K206" s="4"/>
      <c r="L206" s="4"/>
    </row>
    <row r="207" spans="11:12">
      <c r="K207" s="4"/>
      <c r="L207" s="4"/>
    </row>
    <row r="208" spans="11:12">
      <c r="K208" s="4"/>
      <c r="L208" s="4"/>
    </row>
    <row r="209" spans="11:12">
      <c r="K209" s="4"/>
      <c r="L209" s="4"/>
    </row>
    <row r="210" spans="11:12">
      <c r="K210" s="4"/>
      <c r="L210" s="4"/>
    </row>
    <row r="211" spans="11:12">
      <c r="K211" s="4"/>
      <c r="L211" s="4"/>
    </row>
    <row r="212" spans="11:12">
      <c r="K212" s="4"/>
      <c r="L212" s="4"/>
    </row>
    <row r="213" spans="11:12">
      <c r="K213" s="4"/>
      <c r="L213" s="4"/>
    </row>
    <row r="214" spans="11:12">
      <c r="K214" s="4"/>
      <c r="L214" s="4"/>
    </row>
    <row r="215" spans="11:12">
      <c r="K215" s="4"/>
      <c r="L215" s="4"/>
    </row>
    <row r="216" spans="11:12">
      <c r="K216" s="4"/>
      <c r="L216" s="4"/>
    </row>
    <row r="217" spans="11:12">
      <c r="K217" s="4"/>
      <c r="L217" s="4"/>
    </row>
    <row r="218" spans="11:12">
      <c r="K218" s="4"/>
      <c r="L218" s="4"/>
    </row>
    <row r="219" spans="11:12">
      <c r="K219" s="4"/>
      <c r="L219" s="4"/>
    </row>
    <row r="220" spans="11:12">
      <c r="K220" s="4"/>
      <c r="L220" s="4"/>
    </row>
    <row r="221" spans="11:12">
      <c r="K221" s="4"/>
      <c r="L221" s="4"/>
    </row>
    <row r="222" spans="11:12">
      <c r="K222" s="4"/>
      <c r="L222" s="4"/>
    </row>
    <row r="223" spans="11:12">
      <c r="K223" s="4"/>
      <c r="L223" s="4"/>
    </row>
    <row r="224" spans="11:12">
      <c r="K224" s="4"/>
      <c r="L224" s="4"/>
    </row>
    <row r="225" spans="11:12">
      <c r="K225" s="4"/>
      <c r="L225" s="4"/>
    </row>
    <row r="226" spans="11:12">
      <c r="K226" s="4"/>
      <c r="L226" s="4"/>
    </row>
    <row r="227" spans="11:12">
      <c r="K227" s="4"/>
      <c r="L227" s="4"/>
    </row>
    <row r="228" spans="11:12">
      <c r="K228" s="4"/>
      <c r="L228" s="4"/>
    </row>
    <row r="229" spans="11:12">
      <c r="K229" s="4"/>
      <c r="L229" s="4"/>
    </row>
    <row r="230" spans="11:12">
      <c r="K230" s="4"/>
      <c r="L230" s="4"/>
    </row>
    <row r="231" spans="11:12">
      <c r="K231" s="4"/>
      <c r="L231" s="4"/>
    </row>
    <row r="232" spans="11:12">
      <c r="K232" s="4"/>
      <c r="L232" s="4"/>
    </row>
    <row r="233" spans="11:12">
      <c r="K233" s="4"/>
      <c r="L233" s="4"/>
    </row>
    <row r="234" spans="11:12">
      <c r="K234" s="4"/>
      <c r="L234" s="4"/>
    </row>
    <row r="235" spans="11:12">
      <c r="K235" s="4"/>
      <c r="L235" s="4"/>
    </row>
    <row r="236" spans="11:12">
      <c r="K236" s="4"/>
      <c r="L236" s="4"/>
    </row>
    <row r="237" spans="11:12">
      <c r="K237" s="4"/>
      <c r="L237" s="4"/>
    </row>
    <row r="238" spans="11:12">
      <c r="K238" s="4"/>
      <c r="L238" s="4"/>
    </row>
    <row r="239" spans="11:12">
      <c r="K239" s="4"/>
      <c r="L239" s="4"/>
    </row>
    <row r="240" spans="11:12">
      <c r="K240" s="4"/>
      <c r="L240" s="4"/>
    </row>
    <row r="241" spans="11:12">
      <c r="K241" s="4"/>
      <c r="L241" s="4"/>
    </row>
    <row r="242" spans="11:12">
      <c r="K242" s="4"/>
      <c r="L242" s="4"/>
    </row>
    <row r="243" spans="11:12">
      <c r="K243" s="4"/>
      <c r="L243" s="4"/>
    </row>
    <row r="244" spans="11:12">
      <c r="K244" s="4"/>
      <c r="L244" s="4"/>
    </row>
    <row r="245" spans="11:12">
      <c r="K245" s="4"/>
      <c r="L245" s="4"/>
    </row>
    <row r="246" spans="11:12">
      <c r="K246" s="4"/>
      <c r="L246" s="4"/>
    </row>
    <row r="247" spans="11:12">
      <c r="K247" s="4"/>
      <c r="L247" s="4"/>
    </row>
    <row r="248" spans="11:12">
      <c r="K248" s="4"/>
      <c r="L248" s="4"/>
    </row>
    <row r="249" spans="11:12">
      <c r="K249" s="4"/>
      <c r="L249" s="4"/>
    </row>
    <row r="250" spans="11:12">
      <c r="K250" s="4"/>
      <c r="L250" s="4"/>
    </row>
    <row r="251" spans="11:12">
      <c r="K251" s="4"/>
      <c r="L251" s="4"/>
    </row>
    <row r="252" spans="11:12">
      <c r="K252" s="4"/>
      <c r="L252" s="4"/>
    </row>
    <row r="253" spans="11:12">
      <c r="K253" s="4"/>
      <c r="L253" s="4"/>
    </row>
    <row r="254" spans="11:12">
      <c r="K254" s="4"/>
      <c r="L254" s="4"/>
    </row>
    <row r="255" spans="11:12">
      <c r="K255" s="4"/>
      <c r="L255" s="4"/>
    </row>
    <row r="256" spans="11:12">
      <c r="K256" s="4"/>
      <c r="L256" s="4"/>
    </row>
    <row r="257" spans="11:12">
      <c r="K257" s="4"/>
      <c r="L257" s="4"/>
    </row>
    <row r="258" spans="11:12">
      <c r="K258" s="4"/>
      <c r="L258" s="4"/>
    </row>
    <row r="259" spans="11:12">
      <c r="K259" s="4"/>
      <c r="L259" s="4"/>
    </row>
    <row r="260" spans="11:12">
      <c r="K260" s="4"/>
      <c r="L260" s="4"/>
    </row>
    <row r="261" spans="11:12">
      <c r="K261" s="4"/>
      <c r="L261" s="4"/>
    </row>
    <row r="262" spans="11:12">
      <c r="K262" s="4"/>
      <c r="L262" s="4"/>
    </row>
    <row r="263" spans="11:12">
      <c r="K263" s="4"/>
      <c r="L263" s="4"/>
    </row>
    <row r="264" spans="11:12">
      <c r="K264" s="4"/>
      <c r="L264" s="4"/>
    </row>
    <row r="265" spans="11:12">
      <c r="K265" s="4"/>
      <c r="L265" s="4"/>
    </row>
    <row r="266" spans="11:12">
      <c r="K266" s="4"/>
      <c r="L266" s="4"/>
    </row>
    <row r="267" spans="11:12">
      <c r="K267" s="4"/>
      <c r="L267" s="4"/>
    </row>
    <row r="268" spans="11:12">
      <c r="K268" s="4"/>
      <c r="L268" s="4"/>
    </row>
    <row r="269" spans="11:12">
      <c r="K269" s="4"/>
      <c r="L269" s="4"/>
    </row>
    <row r="270" spans="11:12">
      <c r="K270" s="4"/>
      <c r="L270" s="4"/>
    </row>
    <row r="271" spans="11:12">
      <c r="K271" s="4"/>
      <c r="L271" s="4"/>
    </row>
    <row r="272" spans="11:12">
      <c r="K272" s="4"/>
      <c r="L272" s="4"/>
    </row>
    <row r="273" spans="11:12">
      <c r="K273" s="4"/>
      <c r="L273" s="4"/>
    </row>
    <row r="274" spans="11:12">
      <c r="K274" s="4"/>
      <c r="L274" s="4"/>
    </row>
    <row r="275" spans="11:12">
      <c r="K275" s="4"/>
      <c r="L275" s="4"/>
    </row>
    <row r="276" spans="11:12">
      <c r="K276" s="4"/>
      <c r="L276" s="4"/>
    </row>
    <row r="277" spans="11:12">
      <c r="K277" s="4"/>
      <c r="L277" s="4"/>
    </row>
    <row r="278" spans="11:12">
      <c r="K278" s="4"/>
      <c r="L278" s="4"/>
    </row>
    <row r="279" spans="11:12">
      <c r="K279" s="4"/>
      <c r="L279" s="4"/>
    </row>
    <row r="280" spans="11:12">
      <c r="K280" s="4"/>
      <c r="L280" s="4"/>
    </row>
    <row r="281" spans="11:12">
      <c r="K281" s="4"/>
      <c r="L281" s="4"/>
    </row>
    <row r="282" spans="11:12">
      <c r="K282" s="4"/>
      <c r="L282" s="4"/>
    </row>
    <row r="283" spans="11:12">
      <c r="K283" s="4"/>
      <c r="L283" s="4"/>
    </row>
    <row r="284" spans="11:12">
      <c r="K284" s="4"/>
      <c r="L284" s="4"/>
    </row>
    <row r="285" spans="11:12">
      <c r="K285" s="4"/>
      <c r="L285" s="4"/>
    </row>
    <row r="286" spans="11:12">
      <c r="K286" s="4"/>
      <c r="L286" s="4"/>
    </row>
    <row r="287" spans="11:12">
      <c r="K287" s="4"/>
      <c r="L287" s="4"/>
    </row>
    <row r="288" spans="11:12">
      <c r="K288" s="4"/>
      <c r="L288" s="4"/>
    </row>
    <row r="289" spans="11:12">
      <c r="K289" s="4"/>
      <c r="L289" s="4"/>
    </row>
    <row r="290" spans="11:12">
      <c r="K290" s="4"/>
      <c r="L290" s="4"/>
    </row>
    <row r="291" spans="11:12">
      <c r="K291" s="4"/>
      <c r="L291" s="4"/>
    </row>
    <row r="292" spans="11:12">
      <c r="K292" s="4"/>
      <c r="L292" s="4"/>
    </row>
    <row r="293" spans="11:12">
      <c r="K293" s="4"/>
      <c r="L293" s="4"/>
    </row>
    <row r="294" spans="11:12">
      <c r="K294" s="4"/>
      <c r="L294" s="4"/>
    </row>
    <row r="295" spans="11:12">
      <c r="K295" s="4"/>
      <c r="L295" s="4"/>
    </row>
    <row r="296" spans="11:12">
      <c r="K296" s="4"/>
      <c r="L296" s="4"/>
    </row>
    <row r="297" spans="11:12">
      <c r="K297" s="4"/>
      <c r="L297" s="4"/>
    </row>
    <row r="298" spans="11:12">
      <c r="K298" s="4"/>
      <c r="L298" s="4"/>
    </row>
    <row r="299" spans="11:12">
      <c r="K299" s="4"/>
      <c r="L299" s="4"/>
    </row>
    <row r="300" spans="11:12">
      <c r="K300" s="4"/>
      <c r="L300" s="4"/>
    </row>
    <row r="301" spans="11:12">
      <c r="K301" s="4"/>
      <c r="L301" s="4"/>
    </row>
    <row r="302" spans="11:12">
      <c r="K302" s="4"/>
      <c r="L302" s="4"/>
    </row>
    <row r="303" spans="11:12">
      <c r="K303" s="4"/>
      <c r="L303" s="4"/>
    </row>
    <row r="304" spans="11:12">
      <c r="K304" s="4"/>
      <c r="L304" s="4"/>
    </row>
    <row r="305" spans="11:12">
      <c r="K305" s="4"/>
      <c r="L305" s="4"/>
    </row>
    <row r="306" spans="11:12">
      <c r="K306" s="4"/>
      <c r="L306" s="4"/>
    </row>
    <row r="307" spans="11:12">
      <c r="K307" s="4"/>
      <c r="L307" s="4"/>
    </row>
    <row r="308" spans="11:12">
      <c r="K308" s="4"/>
      <c r="L308" s="4"/>
    </row>
    <row r="309" spans="11:12">
      <c r="K309" s="4"/>
      <c r="L309" s="4"/>
    </row>
    <row r="310" spans="11:12">
      <c r="K310" s="4"/>
      <c r="L310" s="4"/>
    </row>
    <row r="311" spans="11:12">
      <c r="K311" s="4"/>
      <c r="L311" s="4"/>
    </row>
    <row r="312" spans="11:12">
      <c r="K312" s="4"/>
      <c r="L312" s="4"/>
    </row>
    <row r="313" spans="11:12">
      <c r="K313" s="4"/>
      <c r="L313" s="4"/>
    </row>
    <row r="314" spans="11:12">
      <c r="K314" s="4"/>
      <c r="L314" s="4"/>
    </row>
    <row r="315" spans="11:12">
      <c r="K315" s="4"/>
      <c r="L315" s="4"/>
    </row>
    <row r="316" spans="11:12">
      <c r="K316" s="4"/>
      <c r="L316" s="4"/>
    </row>
    <row r="317" spans="11:12">
      <c r="K317" s="4"/>
      <c r="L317" s="4"/>
    </row>
    <row r="318" spans="11:12">
      <c r="K318" s="4"/>
      <c r="L318" s="4"/>
    </row>
    <row r="319" spans="11:12">
      <c r="K319" s="4"/>
      <c r="L319" s="4"/>
    </row>
    <row r="320" spans="11:12">
      <c r="K320" s="4"/>
      <c r="L320" s="4"/>
    </row>
    <row r="321" spans="11:12">
      <c r="K321" s="4"/>
      <c r="L321" s="4"/>
    </row>
    <row r="322" spans="11:12">
      <c r="K322" s="4"/>
      <c r="L322" s="4"/>
    </row>
    <row r="323" spans="11:12">
      <c r="K323" s="4"/>
      <c r="L323" s="4"/>
    </row>
    <row r="324" spans="11:12">
      <c r="K324" s="4"/>
      <c r="L324" s="4"/>
    </row>
    <row r="325" spans="11:12">
      <c r="K325" s="4"/>
      <c r="L325" s="4"/>
    </row>
    <row r="326" spans="11:12">
      <c r="K326" s="4"/>
      <c r="L326" s="4"/>
    </row>
    <row r="327" spans="11:12">
      <c r="K327" s="4"/>
      <c r="L327" s="4"/>
    </row>
    <row r="328" spans="11:12">
      <c r="K328" s="4"/>
      <c r="L328" s="4"/>
    </row>
    <row r="329" spans="11:12">
      <c r="K329" s="4"/>
      <c r="L329" s="4"/>
    </row>
    <row r="330" spans="11:12">
      <c r="K330" s="4"/>
      <c r="L330" s="4"/>
    </row>
    <row r="331" spans="11:12">
      <c r="K331" s="4"/>
      <c r="L331" s="4"/>
    </row>
    <row r="332" spans="11:12">
      <c r="K332" s="4"/>
      <c r="L332" s="4"/>
    </row>
    <row r="333" spans="11:12">
      <c r="K333" s="4"/>
      <c r="L333" s="4"/>
    </row>
    <row r="334" spans="11:12">
      <c r="K334" s="4"/>
      <c r="L334" s="4"/>
    </row>
    <row r="335" spans="11:12">
      <c r="K335" s="4"/>
      <c r="L335" s="4"/>
    </row>
    <row r="336" spans="11:12">
      <c r="K336" s="4"/>
      <c r="L336" s="4"/>
    </row>
    <row r="337" spans="11:12">
      <c r="K337" s="4"/>
      <c r="L337" s="4"/>
    </row>
    <row r="338" spans="11:12">
      <c r="K338" s="4"/>
      <c r="L338" s="4"/>
    </row>
    <row r="339" spans="11:12">
      <c r="K339" s="4"/>
      <c r="L339" s="4"/>
    </row>
    <row r="340" spans="11:12">
      <c r="K340" s="4"/>
      <c r="L340" s="4"/>
    </row>
    <row r="341" spans="11:12">
      <c r="K341" s="4"/>
      <c r="L341" s="4"/>
    </row>
    <row r="342" spans="11:12">
      <c r="K342" s="4"/>
      <c r="L342" s="4"/>
    </row>
    <row r="343" spans="11:12">
      <c r="K343" s="4"/>
      <c r="L343" s="4"/>
    </row>
    <row r="344" spans="11:12">
      <c r="K344" s="4"/>
      <c r="L344" s="4"/>
    </row>
    <row r="345" spans="11:12">
      <c r="K345" s="4"/>
      <c r="L345" s="4"/>
    </row>
    <row r="346" spans="11:12">
      <c r="K346" s="4"/>
      <c r="L346" s="4"/>
    </row>
    <row r="347" spans="11:12">
      <c r="K347" s="4"/>
      <c r="L347" s="4"/>
    </row>
    <row r="348" spans="11:12">
      <c r="K348" s="4"/>
      <c r="L348" s="4"/>
    </row>
    <row r="349" spans="11:12">
      <c r="K349" s="4"/>
      <c r="L349" s="4"/>
    </row>
    <row r="350" spans="11:12">
      <c r="K350" s="4"/>
      <c r="L350" s="4"/>
    </row>
    <row r="351" spans="11:12">
      <c r="K351" s="4"/>
      <c r="L351" s="4"/>
    </row>
    <row r="352" spans="11:12">
      <c r="K352" s="4"/>
      <c r="L352" s="4"/>
    </row>
    <row r="353" spans="11:12">
      <c r="K353" s="4"/>
      <c r="L353" s="4"/>
    </row>
    <row r="354" spans="11:12">
      <c r="K354" s="4"/>
      <c r="L354" s="4"/>
    </row>
    <row r="355" spans="11:12">
      <c r="K355" s="4"/>
      <c r="L355" s="4"/>
    </row>
    <row r="356" spans="11:12">
      <c r="K356" s="4"/>
      <c r="L356" s="4"/>
    </row>
    <row r="357" spans="11:12">
      <c r="K357" s="4"/>
      <c r="L357" s="4"/>
    </row>
    <row r="358" spans="11:12">
      <c r="K358" s="4"/>
      <c r="L358" s="4"/>
    </row>
    <row r="359" spans="11:12">
      <c r="K359" s="4"/>
      <c r="L359" s="4"/>
    </row>
    <row r="360" spans="11:12">
      <c r="K360" s="4"/>
      <c r="L360" s="4"/>
    </row>
    <row r="361" spans="11:12">
      <c r="K361" s="4"/>
      <c r="L361" s="4"/>
    </row>
    <row r="362" spans="11:12">
      <c r="K362" s="4"/>
      <c r="L362" s="4"/>
    </row>
    <row r="363" spans="11:12">
      <c r="K363" s="4"/>
      <c r="L363" s="4"/>
    </row>
    <row r="364" spans="11:12">
      <c r="K364" s="4"/>
      <c r="L364" s="4"/>
    </row>
    <row r="365" spans="11:12">
      <c r="K365" s="4"/>
      <c r="L365" s="4"/>
    </row>
    <row r="366" spans="11:12">
      <c r="K366" s="4"/>
      <c r="L366" s="4"/>
    </row>
    <row r="367" spans="11:12">
      <c r="K367" s="4"/>
      <c r="L367" s="4"/>
    </row>
    <row r="368" spans="11:12">
      <c r="K368" s="4"/>
      <c r="L368" s="4"/>
    </row>
    <row r="369" spans="11:12">
      <c r="K369" s="4"/>
      <c r="L369" s="4"/>
    </row>
    <row r="370" spans="11:12">
      <c r="K370" s="4"/>
      <c r="L370" s="4"/>
    </row>
    <row r="371" spans="11:12">
      <c r="K371" s="4"/>
      <c r="L371" s="4"/>
    </row>
    <row r="372" spans="11:12">
      <c r="K372" s="4"/>
      <c r="L372" s="4"/>
    </row>
    <row r="373" spans="11:12">
      <c r="K373" s="4"/>
      <c r="L373" s="4"/>
    </row>
    <row r="374" spans="11:12">
      <c r="K374" s="4"/>
      <c r="L374" s="4"/>
    </row>
    <row r="375" spans="11:12">
      <c r="K375" s="4"/>
      <c r="L375" s="4"/>
    </row>
    <row r="376" spans="11:12">
      <c r="K376" s="4"/>
      <c r="L376" s="4"/>
    </row>
    <row r="377" spans="11:12">
      <c r="K377" s="4"/>
      <c r="L377" s="4"/>
    </row>
    <row r="378" spans="11:12">
      <c r="K378" s="4"/>
      <c r="L378" s="4"/>
    </row>
    <row r="379" spans="11:12">
      <c r="K379" s="4"/>
      <c r="L379" s="4"/>
    </row>
    <row r="380" spans="11:12">
      <c r="K380" s="4"/>
      <c r="L380" s="4"/>
    </row>
    <row r="381" spans="11:12">
      <c r="K381" s="4"/>
      <c r="L381" s="4"/>
    </row>
    <row r="382" spans="11:12">
      <c r="K382" s="4"/>
      <c r="L382" s="4"/>
    </row>
    <row r="383" spans="11:12">
      <c r="K383" s="4"/>
      <c r="L383" s="4"/>
    </row>
    <row r="384" spans="11:12">
      <c r="K384" s="4"/>
      <c r="L384" s="4"/>
    </row>
    <row r="385" spans="11:12">
      <c r="K385" s="4"/>
      <c r="L385" s="4"/>
    </row>
    <row r="386" spans="11:12">
      <c r="K386" s="4"/>
      <c r="L386" s="4"/>
    </row>
    <row r="387" spans="11:12">
      <c r="K387" s="4"/>
      <c r="L387" s="4"/>
    </row>
    <row r="388" spans="11:12">
      <c r="K388" s="4"/>
      <c r="L388" s="4"/>
    </row>
    <row r="389" spans="11:12">
      <c r="K389" s="4"/>
      <c r="L389" s="4"/>
    </row>
    <row r="390" spans="11:12">
      <c r="K390" s="4"/>
      <c r="L390" s="4"/>
    </row>
    <row r="391" spans="11:12">
      <c r="K391" s="4"/>
      <c r="L391" s="4"/>
    </row>
    <row r="392" spans="11:12">
      <c r="K392" s="4"/>
      <c r="L392" s="4"/>
    </row>
    <row r="393" spans="11:12">
      <c r="K393" s="4"/>
      <c r="L393" s="4"/>
    </row>
    <row r="394" spans="11:12">
      <c r="K394" s="4"/>
      <c r="L394" s="4"/>
    </row>
    <row r="395" spans="11:12">
      <c r="K395" s="4"/>
      <c r="L395" s="4"/>
    </row>
    <row r="396" spans="11:12">
      <c r="K396" s="4"/>
      <c r="L396" s="4"/>
    </row>
    <row r="397" spans="11:12">
      <c r="K397" s="4"/>
      <c r="L397" s="4"/>
    </row>
    <row r="398" spans="11:12">
      <c r="K398" s="4"/>
      <c r="L398" s="4"/>
    </row>
    <row r="399" spans="11:12">
      <c r="K399" s="4"/>
      <c r="L399" s="4"/>
    </row>
    <row r="400" spans="11:12">
      <c r="K400" s="4"/>
      <c r="L400" s="4"/>
    </row>
    <row r="401" spans="11:12">
      <c r="K401" s="4"/>
      <c r="L401" s="4"/>
    </row>
    <row r="402" spans="11:12">
      <c r="K402" s="4"/>
      <c r="L402" s="4"/>
    </row>
    <row r="403" spans="11:12">
      <c r="K403" s="4"/>
      <c r="L403" s="4"/>
    </row>
    <row r="404" spans="11:12">
      <c r="K404" s="4"/>
      <c r="L404" s="4"/>
    </row>
    <row r="405" spans="11:12">
      <c r="K405" s="4"/>
      <c r="L405" s="4"/>
    </row>
    <row r="406" spans="11:12">
      <c r="K406" s="4"/>
      <c r="L406" s="4"/>
    </row>
    <row r="407" spans="11:12">
      <c r="K407" s="4"/>
      <c r="L407" s="4"/>
    </row>
    <row r="408" spans="11:12">
      <c r="K408" s="4"/>
      <c r="L408" s="4"/>
    </row>
    <row r="409" spans="11:12">
      <c r="K409" s="4"/>
      <c r="L409" s="4"/>
    </row>
    <row r="410" spans="11:12">
      <c r="K410" s="4"/>
      <c r="L410" s="4"/>
    </row>
    <row r="411" spans="11:12">
      <c r="K411" s="4"/>
      <c r="L411" s="4"/>
    </row>
    <row r="412" spans="11:12">
      <c r="K412" s="4"/>
      <c r="L412" s="4"/>
    </row>
    <row r="413" spans="11:12">
      <c r="K413" s="4"/>
      <c r="L413" s="4"/>
    </row>
    <row r="414" spans="11:12">
      <c r="K414" s="4"/>
      <c r="L414" s="4"/>
    </row>
    <row r="415" spans="11:12">
      <c r="K415" s="4"/>
      <c r="L415" s="4"/>
    </row>
    <row r="416" spans="11:12">
      <c r="K416" s="4"/>
      <c r="L416" s="4"/>
    </row>
    <row r="417" spans="11:12">
      <c r="K417" s="4"/>
      <c r="L417" s="4"/>
    </row>
    <row r="418" spans="11:12">
      <c r="K418" s="4"/>
      <c r="L418" s="4"/>
    </row>
    <row r="419" spans="11:12">
      <c r="K419" s="4"/>
      <c r="L419" s="4"/>
    </row>
    <row r="420" spans="11:12">
      <c r="K420" s="4"/>
      <c r="L420" s="4"/>
    </row>
    <row r="421" spans="11:12">
      <c r="K421" s="4"/>
      <c r="L421" s="4"/>
    </row>
    <row r="422" spans="11:12">
      <c r="K422" s="4"/>
      <c r="L422" s="4"/>
    </row>
    <row r="423" spans="11:12">
      <c r="K423" s="4"/>
      <c r="L423" s="4"/>
    </row>
    <row r="424" spans="11:12">
      <c r="K424" s="4"/>
      <c r="L424" s="4"/>
    </row>
    <row r="425" spans="11:12">
      <c r="K425" s="4"/>
      <c r="L425" s="4"/>
    </row>
    <row r="426" spans="11:12">
      <c r="K426" s="4"/>
      <c r="L426" s="4"/>
    </row>
    <row r="427" spans="11:12">
      <c r="K427" s="4"/>
      <c r="L427" s="4"/>
    </row>
    <row r="428" spans="11:12">
      <c r="K428" s="4"/>
      <c r="L428" s="4"/>
    </row>
    <row r="429" spans="11:12">
      <c r="K429" s="4"/>
      <c r="L429" s="4"/>
    </row>
    <row r="430" spans="11:12">
      <c r="K430" s="4"/>
      <c r="L430" s="4"/>
    </row>
    <row r="431" spans="11:12">
      <c r="K431" s="4"/>
      <c r="L431" s="4"/>
    </row>
  </sheetData>
  <sheetProtection algorithmName="SHA-512" hashValue="/WVAi59yVe6p7tw3jffbEs5QtUTt/DLxdxfrw22kT2SE1+V5BtcQNEVwSUvXCHwRb2ZdM9e5h4HTrWTIePEpbQ==" saltValue="V3yjoyCVKpuWnkamkEgN4g==" spinCount="100000" sheet="1" objects="1" scenarios="1"/>
  <mergeCells count="148">
    <mergeCell ref="C5:J5"/>
    <mergeCell ref="K52:M52"/>
    <mergeCell ref="K57:M57"/>
    <mergeCell ref="K56:M56"/>
    <mergeCell ref="E4:L4"/>
    <mergeCell ref="K41:M41"/>
    <mergeCell ref="K53:M53"/>
    <mergeCell ref="K55:M55"/>
    <mergeCell ref="K42:M42"/>
    <mergeCell ref="K51:M51"/>
    <mergeCell ref="K20:M20"/>
    <mergeCell ref="K14:M14"/>
    <mergeCell ref="K19:M19"/>
    <mergeCell ref="K26:M26"/>
    <mergeCell ref="K24:M24"/>
    <mergeCell ref="K23:M23"/>
    <mergeCell ref="K36:M36"/>
    <mergeCell ref="K35:M35"/>
    <mergeCell ref="K11:M11"/>
    <mergeCell ref="K30:M30"/>
    <mergeCell ref="K29:M29"/>
    <mergeCell ref="K18:M18"/>
    <mergeCell ref="K17:M17"/>
    <mergeCell ref="K16:M16"/>
    <mergeCell ref="K12:M12"/>
    <mergeCell ref="K46:M46"/>
    <mergeCell ref="K72:M72"/>
    <mergeCell ref="D6:E6"/>
    <mergeCell ref="A22:A31"/>
    <mergeCell ref="K22:M22"/>
    <mergeCell ref="K31:M31"/>
    <mergeCell ref="K27:M27"/>
    <mergeCell ref="K25:M25"/>
    <mergeCell ref="K66:M66"/>
    <mergeCell ref="K44:M44"/>
    <mergeCell ref="K43:M43"/>
    <mergeCell ref="K54:M54"/>
    <mergeCell ref="K50:M50"/>
    <mergeCell ref="K49:M49"/>
    <mergeCell ref="K58:M58"/>
    <mergeCell ref="K48:M48"/>
    <mergeCell ref="K47:M47"/>
    <mergeCell ref="K39:M39"/>
    <mergeCell ref="K38:M38"/>
    <mergeCell ref="K28:M28"/>
    <mergeCell ref="K32:M32"/>
    <mergeCell ref="K34:M34"/>
    <mergeCell ref="K59:M59"/>
    <mergeCell ref="A105:A130"/>
    <mergeCell ref="A70:A92"/>
    <mergeCell ref="A34:A67"/>
    <mergeCell ref="K89:M89"/>
    <mergeCell ref="K92:M92"/>
    <mergeCell ref="K73:M73"/>
    <mergeCell ref="K74:M74"/>
    <mergeCell ref="K67:M67"/>
    <mergeCell ref="K88:M88"/>
    <mergeCell ref="K85:M85"/>
    <mergeCell ref="K83:M83"/>
    <mergeCell ref="K82:M82"/>
    <mergeCell ref="K78:M78"/>
    <mergeCell ref="K90:M90"/>
    <mergeCell ref="K70:M70"/>
    <mergeCell ref="K40:M40"/>
    <mergeCell ref="K91:M91"/>
    <mergeCell ref="K79:M79"/>
    <mergeCell ref="K80:M80"/>
    <mergeCell ref="K61:M61"/>
    <mergeCell ref="K64:M64"/>
    <mergeCell ref="K76:M76"/>
    <mergeCell ref="K65:M65"/>
    <mergeCell ref="K77:M77"/>
    <mergeCell ref="K84:M84"/>
    <mergeCell ref="K60:M60"/>
    <mergeCell ref="K75:M75"/>
    <mergeCell ref="K15:M15"/>
    <mergeCell ref="K13:M13"/>
    <mergeCell ref="K126:M126"/>
    <mergeCell ref="K125:M125"/>
    <mergeCell ref="K116:M116"/>
    <mergeCell ref="K107:M107"/>
    <mergeCell ref="K63:M63"/>
    <mergeCell ref="K62:M62"/>
    <mergeCell ref="K71:M71"/>
    <mergeCell ref="A11:A20"/>
    <mergeCell ref="K37:M37"/>
    <mergeCell ref="K94:M94"/>
    <mergeCell ref="K105:M105"/>
    <mergeCell ref="K45:M45"/>
    <mergeCell ref="A2:M2"/>
    <mergeCell ref="K81:M81"/>
    <mergeCell ref="B123:M123"/>
    <mergeCell ref="A94:A103"/>
    <mergeCell ref="K95:M95"/>
    <mergeCell ref="K96:M96"/>
    <mergeCell ref="K97:M97"/>
    <mergeCell ref="K98:M98"/>
    <mergeCell ref="K99:M99"/>
    <mergeCell ref="K100:M100"/>
    <mergeCell ref="K101:M101"/>
    <mergeCell ref="K102:M102"/>
    <mergeCell ref="K103:M103"/>
    <mergeCell ref="K119:M119"/>
    <mergeCell ref="K120:M120"/>
    <mergeCell ref="K118:M118"/>
    <mergeCell ref="K86:M86"/>
    <mergeCell ref="K87:M87"/>
    <mergeCell ref="F6:J6"/>
    <mergeCell ref="G111:H111"/>
    <mergeCell ref="G112:H112"/>
    <mergeCell ref="G113:H113"/>
    <mergeCell ref="G114:H114"/>
    <mergeCell ref="G115:H115"/>
    <mergeCell ref="G116:H116"/>
    <mergeCell ref="G117:H117"/>
    <mergeCell ref="G11:H11"/>
    <mergeCell ref="G22:H22"/>
    <mergeCell ref="G34:H34"/>
    <mergeCell ref="G70:H70"/>
    <mergeCell ref="G94:H94"/>
    <mergeCell ref="G105:H105"/>
    <mergeCell ref="G29:H29"/>
    <mergeCell ref="G30:H30"/>
    <mergeCell ref="G31:H31"/>
    <mergeCell ref="G128:H128"/>
    <mergeCell ref="G129:H129"/>
    <mergeCell ref="G130:H130"/>
    <mergeCell ref="G106:H106"/>
    <mergeCell ref="G107:H107"/>
    <mergeCell ref="G108:H108"/>
    <mergeCell ref="G61:H61"/>
    <mergeCell ref="G62:H62"/>
    <mergeCell ref="G41:H41"/>
    <mergeCell ref="G42:H42"/>
    <mergeCell ref="G43:H43"/>
    <mergeCell ref="G44:H44"/>
    <mergeCell ref="G49:H49"/>
    <mergeCell ref="G118:H118"/>
    <mergeCell ref="G119:H119"/>
    <mergeCell ref="G120:H120"/>
    <mergeCell ref="G121:H121"/>
    <mergeCell ref="G122:H122"/>
    <mergeCell ref="G124:H124"/>
    <mergeCell ref="G125:H125"/>
    <mergeCell ref="G126:H126"/>
    <mergeCell ref="G127:H127"/>
    <mergeCell ref="G109:H109"/>
    <mergeCell ref="G110:H110"/>
  </mergeCells>
  <phoneticPr fontId="3"/>
  <pageMargins left="0.70866141732283472" right="0.70866141732283472" top="0.59055118110236227" bottom="0.35433070866141736" header="0.11811023622047245" footer="0.11811023622047245"/>
  <pageSetup paperSize="9" scale="38" fitToHeight="0" orientation="portrait" r:id="rId1"/>
  <headerFooter>
    <oddFooter>&amp;C&amp;P</oddFooter>
  </headerFooter>
  <rowBreaks count="1" manualBreakCount="1">
    <brk id="6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料金表(1日目)</vt:lpstr>
      <vt:lpstr>'料金表(1日目)'!Print_Area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Norifumi Suzuki</dc:creator>
  <cp:lastModifiedBy>nan-maeda</cp:lastModifiedBy>
  <cp:lastPrinted>2021-10-15T01:24:07Z</cp:lastPrinted>
  <dcterms:created xsi:type="dcterms:W3CDTF">2021-03-25T01:51:45Z</dcterms:created>
  <dcterms:modified xsi:type="dcterms:W3CDTF">2025-02-03T07:26:20Z</dcterms:modified>
</cp:coreProperties>
</file>